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20" windowHeight="6750" activeTab="3"/>
  </bookViews>
  <sheets>
    <sheet name="приложение 9" sheetId="1" r:id="rId1"/>
    <sheet name="приложение10" sheetId="2" r:id="rId2"/>
    <sheet name="приложение 11" sheetId="3" r:id="rId3"/>
    <sheet name="приложение12" sheetId="4" r:id="rId4"/>
  </sheets>
  <definedNames>
    <definedName name="_xlnm.Print_Area" localSheetId="2">'приложение 11'!$A$1:$P$37</definedName>
    <definedName name="_xlnm.Print_Area" localSheetId="1">'приложение10'!$A$1:$T$36</definedName>
    <definedName name="_xlnm.Print_Area" localSheetId="3">'приложение12'!$A$1:$P$22</definedName>
  </definedNames>
  <calcPr fullCalcOnLoad="1"/>
</workbook>
</file>

<file path=xl/sharedStrings.xml><?xml version="1.0" encoding="utf-8"?>
<sst xmlns="http://schemas.openxmlformats.org/spreadsheetml/2006/main" count="272" uniqueCount="120">
  <si>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</si>
  <si>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</si>
  <si>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</si>
  <si>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</si>
  <si>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</si>
  <si>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</si>
  <si>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</si>
  <si>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</si>
  <si>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</si>
  <si>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</si>
  <si>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</si>
  <si>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</si>
  <si>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</si>
  <si>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</si>
  <si>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</si>
  <si>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</si>
  <si>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</si>
  <si>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</si>
  <si>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</si>
  <si>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</si>
  <si>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</si>
  <si>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</si>
  <si>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</si>
  <si>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</si>
  <si>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</si>
  <si>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</si>
  <si>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</si>
  <si>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</si>
  <si>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</si>
  <si>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</si>
  <si>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</si>
  <si>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</si>
  <si>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</si>
  <si>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</si>
  <si>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</si>
  <si>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</si>
  <si>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</si>
  <si>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</si>
  <si>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</si>
  <si>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</si>
  <si>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</si>
  <si>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</si>
  <si>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</si>
  <si>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</si>
  <si>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</si>
  <si>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</si>
  <si>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</si>
  <si>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</si>
  <si>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</si>
  <si>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</si>
  <si>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</si>
  <si>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</si>
  <si>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</si>
  <si>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</si>
  <si>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</si>
  <si>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</si>
  <si>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</si>
  <si>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</si>
  <si>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</si>
  <si>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Финансирование объектов капитального строительства, включенных в муниципальную программу</t>
  </si>
  <si>
    <t>%</t>
  </si>
  <si>
    <t>Глава Ермаковского сельсовета</t>
  </si>
  <si>
    <t>В.В. Хованский</t>
  </si>
  <si>
    <t>Администрация Ермаковского сельсовета</t>
  </si>
  <si>
    <t>013</t>
  </si>
  <si>
    <t>Х</t>
  </si>
  <si>
    <t>Подпрограмма 2</t>
  </si>
  <si>
    <t>Подпрограмма 3</t>
  </si>
  <si>
    <t>Мероприятие 1</t>
  </si>
  <si>
    <t>Мероприятие 2</t>
  </si>
  <si>
    <t>2015 (текущий год)</t>
  </si>
  <si>
    <t>2014_ (отчетный год)</t>
  </si>
  <si>
    <t>2014 (отчетный год)</t>
  </si>
  <si>
    <t>за январь   - декабрь   2015 г. (нарастающим итогом)</t>
  </si>
  <si>
    <t>План на  2015год</t>
  </si>
  <si>
    <t>Финансирование за январь - декабрь  2015г.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</si>
  <si>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</si>
  <si>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</si>
  <si>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</si>
  <si>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</si>
  <si>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</si>
  <si>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Целевые показатели и показатели результативности муниципальной программы «Модернизация жилищно-коммунального хозяйства и повышение энергетической эффективности на территории Ермаковского сельсовета»</t>
  </si>
  <si>
    <t>«Модернизация жилищно-коммунального хозяйства и повышение энергетической эффективности на территории Ермаковского сельсовета»</t>
  </si>
  <si>
    <t>Цель: Создание условий для приведения коммунальной инфраструктуры в соответствие со стандартами качества, обеспечивающими предоставление качественных коммунальных услуг гражданам.</t>
  </si>
  <si>
    <t>Задача 1. Проведение своевременного  ремонта и качественного содержания  объектов коммунальной инфраструктуры</t>
  </si>
  <si>
    <t xml:space="preserve">подпрограмма 1.«Содержание и ремонт объектов коммунального хозяйства   на территории Ермаковского сельсовета» </t>
  </si>
  <si>
    <t xml:space="preserve">снижение уровня износа объектов коммунального хозяйства </t>
  </si>
  <si>
    <t>снижение уровня износа коммунальной инфраструктуры и экономия электроэнергии
(поэтапная замена люминесцентных ламп, ламп ДРЛ, ДНаТ на энергосберегающие, в т.ч. светодиодные, а так же замена системы электроснабжения)</t>
  </si>
  <si>
    <t>Количество населения Ермаковского сельсовета обеспеченного централизованным холодным водоснабжением</t>
  </si>
  <si>
    <t>чел.</t>
  </si>
  <si>
    <t>Задача 2. Повышение энергосбережения и энергетической эффективности.</t>
  </si>
  <si>
    <t>подпрограмма 2. «Энергосбережение и повышение энергетической эффективности на территории Ермаковского сельсовета»</t>
  </si>
  <si>
    <t>Задача 3.Разработка схем водоснабжения поселений Ермаковского сельсовета.</t>
  </si>
  <si>
    <t>подпрограмма 3.«Подготовка схем водоснабжения Ермаковского сельсовета»</t>
  </si>
  <si>
    <t>«Содержание и ремонт объектов жилищно-коммунального хозяйства   на территории Ермаковского сельсовета»</t>
  </si>
  <si>
    <t>«Энергосбережение и повышение энергетической эффективности на территории Ермаковского сельсовета»</t>
  </si>
  <si>
    <t>«Подготовка схем водоснабжения Ермаковского сельсовета»</t>
  </si>
  <si>
    <t>Организация работы по ремонту и содержанию объектов коммунального хозяйства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</si>
  <si>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</t>
  </si>
  <si>
    <t>Расходы на техническое обслуживание электроустановок</t>
  </si>
  <si>
    <t>Расходы на проведение неотложных мероприятий по ремонту и восстановлению объектов инженерных инфраструктур в целях обеспечения надёжности работы систем жизнеобеспечения</t>
  </si>
  <si>
    <t>Финансирование (возмещение)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</si>
  <si>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Оплата за услуги по сбору и начислению платы за наем муниципального жилого фонда</t>
  </si>
  <si>
    <t>Взносы на капитальный ремонт имущества, находящегося в муниципальной собственности</t>
  </si>
  <si>
    <t>0502</t>
  </si>
  <si>
    <t>0505</t>
  </si>
  <si>
    <t>0501</t>
  </si>
  <si>
    <t>экономия средств бюджета</t>
  </si>
  <si>
    <t>Замена ламп накаливания на энергосберегающие, (поэтапная замена люминесцентных ламп, ламп ДРЛ, ДНаТ на энергосберегающие, в т.ч. светодиодные)</t>
  </si>
  <si>
    <t>0503</t>
  </si>
  <si>
    <t xml:space="preserve">Разработка схемы водоснабжения с.Ермаковского </t>
  </si>
  <si>
    <t>0412</t>
  </si>
  <si>
    <t>экономия средств бюджета в результате применения конкурентных способов выбота подрядчика</t>
  </si>
  <si>
    <r>
      <t xml:space="preserve">Использование бюджетных ассигнований местного бюджета и иных средств на реализацию мероприятий муниципальной программы </t>
    </r>
    <r>
      <rPr>
        <sz val="14"/>
        <color indexed="8"/>
        <rFont val="Times New Roman"/>
        <family val="1"/>
      </rPr>
      <t xml:space="preserve">«Модернизация жилищно-коммунального хозяйства и повышение энергетической эффективности на территории Ермаковского сельсовета» </t>
    </r>
    <r>
      <rPr>
        <sz val="14"/>
        <rFont val="Times New Roman"/>
        <family val="1"/>
      </rPr>
      <t>(с расшифровкой по главным распорядителям средств местного бюджета, ведомственным целевым программам, основным мероприятиям, а также по годам реализации муниципальной программы)</t>
    </r>
  </si>
  <si>
    <t>по: муниципальной программе  «Модернизация жилищно-коммунального хозяйства и повышение энергетической эффективности на территории Ермаковского сельсовета»</t>
  </si>
  <si>
    <t>Использование бюджетных ассигнований местного бюджета и иных средств на реализацию муниципальной программы «Модернизация жилищно-коммунального хозяйства и повышение энергетической эффективности на территории Ермаковского сельсовета»</t>
  </si>
  <si>
    <t>Приложение № 9</t>
  </si>
  <si>
    <t>Приложение № 10</t>
  </si>
  <si>
    <t>Приложение № 11</t>
  </si>
  <si>
    <t>Приложение №12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</si>
</sst>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0.0"/>
    <numFmt numFmtId="171" formatCode="0.000"/>
    <numFmt numFmtId="172" formatCode="0.0000"/>
    <numFmt numFmtId="173" formatCode="0.00000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/>
    </xf>
    <xf numFmtId="170" fontId="22" fillId="0" borderId="10" xfId="0" applyNumberFormat="1" applyFont="1" applyFill="1" applyBorder="1" applyAlignment="1">
      <alignment horizontal="right" vertical="center" wrapText="1"/>
    </xf>
    <xf numFmtId="170" fontId="2" fillId="0" borderId="10" xfId="0" applyNumberFormat="1" applyFont="1" applyBorder="1" applyAlignment="1">
      <alignment wrapText="1"/>
    </xf>
    <xf numFmtId="17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="55" zoomScaleNormal="55" zoomScaleSheetLayoutView="70" workbookViewId="0" topLeftCell="A1">
      <selection activeCell="N1" sqref="N1:R1"/>
    </sheetView>
  </sheetViews>
  <sheetFormatPr defaultColWidth="9.00390625" defaultRowHeight="12.75"/>
  <cols>
    <col min="1" max="1" width="4.00390625" style="1" customWidth="1"/>
    <col min="2" max="2" width="19.50390625" style="1" customWidth="1"/>
    <col min="3" max="3" width="7.50390625" style="1" customWidth="1"/>
    <col min="4" max="4" width="10.50390625" style="1" customWidth="1"/>
    <col min="5" max="5" width="12.50390625" style="1" customWidth="1"/>
    <col min="6" max="6" width="9.25390625" style="1" customWidth="1"/>
    <col min="7" max="7" width="9.625" style="1" customWidth="1"/>
    <col min="8" max="8" width="8.50390625" style="1" customWidth="1"/>
    <col min="9" max="9" width="9.875" style="1" customWidth="1"/>
    <col min="10" max="10" width="10.125" style="1" customWidth="1"/>
    <col min="11" max="11" width="9.875" style="1" customWidth="1"/>
    <col min="12" max="12" width="7.25390625" style="1" customWidth="1"/>
    <col min="13" max="13" width="7.50390625" style="1" customWidth="1"/>
    <col min="14" max="15" width="9.50390625" style="1" customWidth="1"/>
    <col min="16" max="16" width="10.50390625" style="1" customWidth="1"/>
    <col min="17" max="17" width="9.25390625" style="1" customWidth="1"/>
    <col min="18" max="18" width="15.50390625" style="1" customWidth="1"/>
    <col min="19" max="16384" width="9.125" style="1" customWidth="1"/>
  </cols>
  <sheetData>
    <row r="1" spans="14:18" ht="18.75" customHeight="1">
      <c r="N1" s="89" t="s">
        <v>116</v>
      </c>
      <c r="O1" s="89"/>
      <c r="P1" s="89"/>
      <c r="Q1" s="89"/>
      <c r="R1" s="89"/>
    </row>
    <row r="2" spans="16:18" ht="15.75" customHeight="1">
      <c r="P2" s="2"/>
      <c r="Q2" s="2"/>
      <c r="R2" s="2"/>
    </row>
    <row r="3" spans="2:18" ht="40.5" customHeight="1">
      <c r="B3" s="72" t="s">
        <v>81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ht="15" customHeight="1" thickBot="1"/>
    <row r="5" spans="1:18" s="3" customFormat="1" ht="57.75" customHeight="1">
      <c r="A5" s="77" t="s">
        <v>0</v>
      </c>
      <c r="B5" s="88" t="s">
        <v>1</v>
      </c>
      <c r="C5" s="88" t="s">
        <v>12</v>
      </c>
      <c r="D5" s="80" t="s">
        <v>15</v>
      </c>
      <c r="E5" s="88" t="s">
        <v>16</v>
      </c>
      <c r="F5" s="88"/>
      <c r="G5" s="88"/>
      <c r="H5" s="88" t="s">
        <v>2</v>
      </c>
      <c r="I5" s="88"/>
      <c r="J5" s="88"/>
      <c r="K5" s="88"/>
      <c r="L5" s="88"/>
      <c r="M5" s="88"/>
      <c r="N5" s="88"/>
      <c r="O5" s="88"/>
      <c r="P5" s="88" t="s">
        <v>3</v>
      </c>
      <c r="Q5" s="88"/>
      <c r="R5" s="83" t="s">
        <v>9</v>
      </c>
    </row>
    <row r="6" spans="1:18" s="3" customFormat="1" ht="57.75" customHeight="1">
      <c r="A6" s="78"/>
      <c r="B6" s="86"/>
      <c r="C6" s="86"/>
      <c r="D6" s="81"/>
      <c r="E6" s="4">
        <v>2013</v>
      </c>
      <c r="F6" s="86">
        <v>2014</v>
      </c>
      <c r="G6" s="86"/>
      <c r="H6" s="86" t="s">
        <v>6</v>
      </c>
      <c r="I6" s="86"/>
      <c r="J6" s="90" t="s">
        <v>13</v>
      </c>
      <c r="K6" s="91"/>
      <c r="L6" s="90" t="s">
        <v>14</v>
      </c>
      <c r="M6" s="91"/>
      <c r="N6" s="86" t="s">
        <v>17</v>
      </c>
      <c r="O6" s="86"/>
      <c r="P6" s="86" t="s">
        <v>7</v>
      </c>
      <c r="Q6" s="86" t="s">
        <v>8</v>
      </c>
      <c r="R6" s="84"/>
    </row>
    <row r="7" spans="1:18" s="3" customFormat="1" ht="120" customHeight="1" thickBot="1">
      <c r="A7" s="79"/>
      <c r="B7" s="87"/>
      <c r="C7" s="87"/>
      <c r="D7" s="82"/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5</v>
      </c>
      <c r="P7" s="87"/>
      <c r="Q7" s="87"/>
      <c r="R7" s="85"/>
    </row>
    <row r="8" spans="1:18" ht="39.75" customHeight="1">
      <c r="A8" s="6"/>
      <c r="B8" s="92" t="s">
        <v>83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1:18" ht="90">
      <c r="A9" s="6"/>
      <c r="B9" s="48" t="s">
        <v>86</v>
      </c>
      <c r="C9" s="40" t="s">
        <v>60</v>
      </c>
      <c r="D9" s="7"/>
      <c r="E9" s="7"/>
      <c r="F9" s="56">
        <v>59.87</v>
      </c>
      <c r="G9" s="56">
        <v>59.87</v>
      </c>
      <c r="H9" s="56"/>
      <c r="I9" s="56"/>
      <c r="J9" s="56">
        <v>20</v>
      </c>
      <c r="K9" s="56">
        <v>20</v>
      </c>
      <c r="L9" s="56">
        <v>40</v>
      </c>
      <c r="M9" s="56">
        <v>40</v>
      </c>
      <c r="N9" s="56">
        <v>59.2</v>
      </c>
      <c r="O9" s="56">
        <v>59.2</v>
      </c>
      <c r="P9" s="56">
        <v>59</v>
      </c>
      <c r="Q9" s="56">
        <v>58.5</v>
      </c>
      <c r="R9" s="8"/>
    </row>
    <row r="10" spans="1:18" ht="342" customHeight="1">
      <c r="A10" s="6"/>
      <c r="B10" s="48" t="s">
        <v>87</v>
      </c>
      <c r="C10" s="40" t="s">
        <v>60</v>
      </c>
      <c r="D10" s="7"/>
      <c r="E10" s="7"/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10</v>
      </c>
      <c r="Q10" s="56">
        <v>0</v>
      </c>
      <c r="R10" s="8"/>
    </row>
    <row r="11" spans="1:18" ht="154.5" customHeight="1">
      <c r="A11" s="6"/>
      <c r="B11" s="39" t="s">
        <v>88</v>
      </c>
      <c r="C11" s="40" t="s">
        <v>89</v>
      </c>
      <c r="D11" s="7"/>
      <c r="E11" s="7"/>
      <c r="F11" s="56">
        <v>6952</v>
      </c>
      <c r="G11" s="57">
        <v>6952</v>
      </c>
      <c r="H11" s="57">
        <v>6952</v>
      </c>
      <c r="I11" s="56">
        <v>6952</v>
      </c>
      <c r="J11" s="56">
        <v>6953</v>
      </c>
      <c r="K11" s="56">
        <v>6953</v>
      </c>
      <c r="L11" s="56">
        <v>7000</v>
      </c>
      <c r="M11" s="56">
        <v>7000</v>
      </c>
      <c r="N11" s="56">
        <v>7006</v>
      </c>
      <c r="O11" s="56">
        <v>7006</v>
      </c>
      <c r="P11" s="56">
        <v>7125</v>
      </c>
      <c r="Q11" s="56">
        <v>7521</v>
      </c>
      <c r="R11" s="8"/>
    </row>
    <row r="12" spans="1:18" ht="18">
      <c r="A12" s="9"/>
      <c r="B12" s="73" t="s">
        <v>84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spans="1:18" ht="19.5" customHeight="1">
      <c r="A13" s="9"/>
      <c r="B13" s="73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ht="90">
      <c r="A14" s="9"/>
      <c r="B14" s="48" t="s">
        <v>86</v>
      </c>
      <c r="C14" s="40" t="s">
        <v>60</v>
      </c>
      <c r="D14" s="7"/>
      <c r="E14" s="7"/>
      <c r="F14" s="56">
        <v>59.87</v>
      </c>
      <c r="G14" s="56">
        <v>59.87</v>
      </c>
      <c r="H14" s="56"/>
      <c r="I14" s="56"/>
      <c r="J14" s="56">
        <v>20</v>
      </c>
      <c r="K14" s="56">
        <v>20</v>
      </c>
      <c r="L14" s="56">
        <v>20</v>
      </c>
      <c r="M14" s="56">
        <v>20</v>
      </c>
      <c r="N14" s="56">
        <v>59.2</v>
      </c>
      <c r="O14" s="56">
        <v>59.2</v>
      </c>
      <c r="P14" s="56">
        <v>59</v>
      </c>
      <c r="Q14" s="56">
        <v>58.5</v>
      </c>
      <c r="R14" s="11"/>
    </row>
    <row r="15" spans="1:18" ht="37.5" customHeight="1">
      <c r="A15" s="9"/>
      <c r="B15" s="73" t="s">
        <v>90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  <row r="16" spans="1:18" ht="21" customHeight="1">
      <c r="A16" s="9"/>
      <c r="B16" s="73" t="s">
        <v>91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 ht="327.75" customHeight="1">
      <c r="A17" s="9"/>
      <c r="B17" s="48" t="s">
        <v>87</v>
      </c>
      <c r="C17" s="40" t="s">
        <v>60</v>
      </c>
      <c r="D17" s="7"/>
      <c r="E17" s="7"/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10</v>
      </c>
      <c r="Q17" s="56">
        <v>0</v>
      </c>
      <c r="R17" s="47"/>
    </row>
    <row r="18" spans="1:18" ht="22.5" customHeight="1">
      <c r="A18" s="9"/>
      <c r="B18" s="73" t="s">
        <v>92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</row>
    <row r="19" spans="1:18" ht="21" customHeight="1">
      <c r="A19" s="9"/>
      <c r="B19" s="73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spans="1:18" ht="150.75" customHeight="1">
      <c r="A20" s="9"/>
      <c r="B20" s="39" t="s">
        <v>88</v>
      </c>
      <c r="C20" s="40" t="s">
        <v>89</v>
      </c>
      <c r="D20" s="7"/>
      <c r="E20" s="7"/>
      <c r="F20" s="56">
        <v>6952</v>
      </c>
      <c r="G20" s="57">
        <v>6952</v>
      </c>
      <c r="H20" s="57">
        <v>6952</v>
      </c>
      <c r="I20" s="56">
        <v>6952</v>
      </c>
      <c r="J20" s="56">
        <v>6953</v>
      </c>
      <c r="K20" s="56">
        <v>6953</v>
      </c>
      <c r="L20" s="56">
        <v>7000</v>
      </c>
      <c r="M20" s="56">
        <v>7000</v>
      </c>
      <c r="N20" s="56">
        <v>7006</v>
      </c>
      <c r="O20" s="56">
        <v>7006</v>
      </c>
      <c r="P20" s="56">
        <v>7125</v>
      </c>
      <c r="Q20" s="56">
        <v>7521</v>
      </c>
      <c r="R20" s="11"/>
    </row>
    <row r="22" ht="12" customHeight="1"/>
    <row r="23" spans="1:18" ht="28.5" customHeight="1">
      <c r="A23" s="76" t="s">
        <v>61</v>
      </c>
      <c r="B23" s="76"/>
      <c r="C23" s="76"/>
      <c r="D23" s="76"/>
      <c r="J23" s="72" t="s">
        <v>62</v>
      </c>
      <c r="K23" s="72"/>
      <c r="L23" s="72"/>
      <c r="P23" s="76"/>
      <c r="Q23" s="76"/>
      <c r="R23" s="76"/>
    </row>
  </sheetData>
  <sheetProtection/>
  <mergeCells count="27">
    <mergeCell ref="N1:R1"/>
    <mergeCell ref="H6:I6"/>
    <mergeCell ref="J6:K6"/>
    <mergeCell ref="B8:R8"/>
    <mergeCell ref="F6:G6"/>
    <mergeCell ref="B3:R3"/>
    <mergeCell ref="H5:O5"/>
    <mergeCell ref="L6:M6"/>
    <mergeCell ref="E5:G5"/>
    <mergeCell ref="P5:Q5"/>
    <mergeCell ref="A5:A7"/>
    <mergeCell ref="D5:D7"/>
    <mergeCell ref="R5:R7"/>
    <mergeCell ref="N6:O6"/>
    <mergeCell ref="P6:P7"/>
    <mergeCell ref="Q6:Q7"/>
    <mergeCell ref="C5:C7"/>
    <mergeCell ref="B5:B7"/>
    <mergeCell ref="J23:L23"/>
    <mergeCell ref="B12:R12"/>
    <mergeCell ref="B15:R15"/>
    <mergeCell ref="B19:R19"/>
    <mergeCell ref="B16:R16"/>
    <mergeCell ref="B13:R13"/>
    <mergeCell ref="B18:R18"/>
    <mergeCell ref="A23:D23"/>
    <mergeCell ref="P23:R23"/>
  </mergeCells>
  <printOptions/>
  <pageMargins left="0.5905511811023623" right="0.2362204724409449" top="0.2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55" zoomScaleNormal="55" zoomScaleSheetLayoutView="55" workbookViewId="0" topLeftCell="A1">
      <selection activeCell="P1" sqref="P1:T1"/>
    </sheetView>
  </sheetViews>
  <sheetFormatPr defaultColWidth="9.00390625" defaultRowHeight="12.75"/>
  <cols>
    <col min="1" max="1" width="19.50390625" style="12" customWidth="1"/>
    <col min="2" max="2" width="22.875" style="12" customWidth="1"/>
    <col min="3" max="3" width="26.25390625" style="12" customWidth="1"/>
    <col min="4" max="7" width="5.875" style="12" customWidth="1"/>
    <col min="8" max="8" width="8.875" style="12" customWidth="1"/>
    <col min="9" max="9" width="11.375" style="12" customWidth="1"/>
    <col min="10" max="10" width="11.50390625" style="12" customWidth="1"/>
    <col min="11" max="12" width="11.625" style="12" customWidth="1"/>
    <col min="13" max="13" width="11.125" style="12" customWidth="1"/>
    <col min="14" max="14" width="11.25390625" style="12" customWidth="1"/>
    <col min="15" max="15" width="11.625" style="12" customWidth="1"/>
    <col min="16" max="16" width="10.25390625" style="12" customWidth="1"/>
    <col min="17" max="18" width="8.875" style="12" customWidth="1"/>
    <col min="19" max="19" width="10.125" style="12" customWidth="1"/>
    <col min="20" max="20" width="19.875" style="12" customWidth="1"/>
    <col min="21" max="16384" width="9.125" style="12" customWidth="1"/>
  </cols>
  <sheetData>
    <row r="1" spans="16:20" ht="30.75" customHeight="1">
      <c r="P1" s="76" t="s">
        <v>117</v>
      </c>
      <c r="Q1" s="76"/>
      <c r="R1" s="76"/>
      <c r="S1" s="76"/>
      <c r="T1" s="76"/>
    </row>
    <row r="3" spans="1:20" ht="59.25" customHeight="1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6" spans="1:20" s="13" customFormat="1" ht="38.25" customHeight="1">
      <c r="A6" s="86" t="s">
        <v>55</v>
      </c>
      <c r="B6" s="86" t="s">
        <v>38</v>
      </c>
      <c r="C6" s="86" t="s">
        <v>53</v>
      </c>
      <c r="D6" s="86" t="s">
        <v>24</v>
      </c>
      <c r="E6" s="86"/>
      <c r="F6" s="86"/>
      <c r="G6" s="86"/>
      <c r="H6" s="64" t="s">
        <v>29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86" t="s">
        <v>34</v>
      </c>
    </row>
    <row r="7" spans="1:20" s="13" customFormat="1" ht="24.75" customHeight="1">
      <c r="A7" s="86"/>
      <c r="B7" s="86"/>
      <c r="C7" s="86"/>
      <c r="D7" s="86" t="s">
        <v>25</v>
      </c>
      <c r="E7" s="86" t="s">
        <v>30</v>
      </c>
      <c r="F7" s="86" t="s">
        <v>26</v>
      </c>
      <c r="G7" s="86" t="s">
        <v>27</v>
      </c>
      <c r="H7" s="86" t="s">
        <v>71</v>
      </c>
      <c r="I7" s="86"/>
      <c r="J7" s="86" t="s">
        <v>70</v>
      </c>
      <c r="K7" s="86"/>
      <c r="L7" s="86"/>
      <c r="M7" s="86"/>
      <c r="N7" s="86"/>
      <c r="O7" s="86"/>
      <c r="P7" s="86"/>
      <c r="Q7" s="86"/>
      <c r="R7" s="86" t="s">
        <v>3</v>
      </c>
      <c r="S7" s="86"/>
      <c r="T7" s="86"/>
    </row>
    <row r="8" spans="1:20" s="13" customFormat="1" ht="50.25" customHeight="1">
      <c r="A8" s="86"/>
      <c r="B8" s="86"/>
      <c r="C8" s="86"/>
      <c r="D8" s="86"/>
      <c r="E8" s="86"/>
      <c r="F8" s="86"/>
      <c r="G8" s="86"/>
      <c r="H8" s="86"/>
      <c r="I8" s="86"/>
      <c r="J8" s="86" t="s">
        <v>6</v>
      </c>
      <c r="K8" s="86"/>
      <c r="L8" s="86" t="s">
        <v>13</v>
      </c>
      <c r="M8" s="86"/>
      <c r="N8" s="86" t="s">
        <v>14</v>
      </c>
      <c r="O8" s="86"/>
      <c r="P8" s="86" t="s">
        <v>17</v>
      </c>
      <c r="Q8" s="86"/>
      <c r="R8" s="86"/>
      <c r="S8" s="86"/>
      <c r="T8" s="86"/>
    </row>
    <row r="9" spans="1:20" s="13" customFormat="1" ht="32.25" customHeight="1">
      <c r="A9" s="86"/>
      <c r="B9" s="86"/>
      <c r="C9" s="86"/>
      <c r="D9" s="86"/>
      <c r="E9" s="86"/>
      <c r="F9" s="86"/>
      <c r="G9" s="86"/>
      <c r="H9" s="4" t="s">
        <v>4</v>
      </c>
      <c r="I9" s="4" t="s">
        <v>5</v>
      </c>
      <c r="J9" s="4" t="s">
        <v>4</v>
      </c>
      <c r="K9" s="4" t="s">
        <v>5</v>
      </c>
      <c r="L9" s="4" t="s">
        <v>4</v>
      </c>
      <c r="M9" s="4" t="s">
        <v>5</v>
      </c>
      <c r="N9" s="4" t="s">
        <v>4</v>
      </c>
      <c r="O9" s="4" t="s">
        <v>5</v>
      </c>
      <c r="P9" s="4" t="s">
        <v>4</v>
      </c>
      <c r="Q9" s="4" t="s">
        <v>5</v>
      </c>
      <c r="R9" s="4" t="s">
        <v>7</v>
      </c>
      <c r="S9" s="4" t="s">
        <v>8</v>
      </c>
      <c r="T9" s="86"/>
    </row>
    <row r="10" spans="1:20" s="13" customFormat="1" ht="36">
      <c r="A10" s="65" t="s">
        <v>56</v>
      </c>
      <c r="B10" s="65" t="s">
        <v>82</v>
      </c>
      <c r="C10" s="15" t="s">
        <v>28</v>
      </c>
      <c r="D10" s="41" t="s">
        <v>64</v>
      </c>
      <c r="E10" s="38" t="s">
        <v>65</v>
      </c>
      <c r="F10" s="38" t="s">
        <v>65</v>
      </c>
      <c r="G10" s="38" t="s">
        <v>65</v>
      </c>
      <c r="H10" s="17">
        <f aca="true" t="shared" si="0" ref="H10:S10">H14+H25+H29</f>
        <v>911</v>
      </c>
      <c r="I10" s="17">
        <f t="shared" si="0"/>
        <v>911</v>
      </c>
      <c r="J10" s="17">
        <f t="shared" si="0"/>
        <v>155.8</v>
      </c>
      <c r="K10" s="17">
        <f t="shared" si="0"/>
        <v>155.8</v>
      </c>
      <c r="L10" s="17">
        <f t="shared" si="0"/>
        <v>1555.8</v>
      </c>
      <c r="M10" s="17">
        <f t="shared" si="0"/>
        <v>1555.8</v>
      </c>
      <c r="N10" s="17">
        <f t="shared" si="0"/>
        <v>254.90000000000003</v>
      </c>
      <c r="O10" s="17">
        <f t="shared" si="0"/>
        <v>254.90000000000003</v>
      </c>
      <c r="P10" s="17">
        <f t="shared" si="0"/>
        <v>8950.900000000001</v>
      </c>
      <c r="Q10" s="17">
        <f t="shared" si="0"/>
        <v>8942.800000000001</v>
      </c>
      <c r="R10" s="17">
        <f t="shared" si="0"/>
        <v>999.6999999999999</v>
      </c>
      <c r="S10" s="17">
        <f t="shared" si="0"/>
        <v>940.5</v>
      </c>
      <c r="T10" s="17"/>
    </row>
    <row r="11" spans="1:20" s="13" customFormat="1" ht="18">
      <c r="A11" s="65"/>
      <c r="B11" s="65"/>
      <c r="C11" s="15" t="s">
        <v>54</v>
      </c>
      <c r="D11" s="38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3" customFormat="1" ht="117" customHeight="1">
      <c r="A12" s="65"/>
      <c r="B12" s="65"/>
      <c r="C12" s="15" t="s">
        <v>63</v>
      </c>
      <c r="D12" s="41" t="s">
        <v>64</v>
      </c>
      <c r="E12" s="38" t="s">
        <v>65</v>
      </c>
      <c r="F12" s="38" t="s">
        <v>65</v>
      </c>
      <c r="G12" s="38" t="s">
        <v>65</v>
      </c>
      <c r="H12" s="17">
        <f aca="true" t="shared" si="1" ref="H12:S12">H16+H27+H31</f>
        <v>911</v>
      </c>
      <c r="I12" s="17">
        <f t="shared" si="1"/>
        <v>911</v>
      </c>
      <c r="J12" s="17">
        <f t="shared" si="1"/>
        <v>155.8</v>
      </c>
      <c r="K12" s="17">
        <f t="shared" si="1"/>
        <v>155.8</v>
      </c>
      <c r="L12" s="17">
        <f t="shared" si="1"/>
        <v>1555.8</v>
      </c>
      <c r="M12" s="17">
        <f t="shared" si="1"/>
        <v>1555.8</v>
      </c>
      <c r="N12" s="17">
        <f t="shared" si="1"/>
        <v>254.90000000000003</v>
      </c>
      <c r="O12" s="17">
        <f t="shared" si="1"/>
        <v>254.90000000000003</v>
      </c>
      <c r="P12" s="17">
        <f t="shared" si="1"/>
        <v>8950.900000000001</v>
      </c>
      <c r="Q12" s="52">
        <f t="shared" si="1"/>
        <v>8942.800000000001</v>
      </c>
      <c r="R12" s="17">
        <f t="shared" si="1"/>
        <v>999.6999999999999</v>
      </c>
      <c r="S12" s="17">
        <f t="shared" si="1"/>
        <v>940.5</v>
      </c>
      <c r="T12" s="17"/>
    </row>
    <row r="13" spans="1:20" s="13" customFormat="1" ht="14.25" customHeight="1">
      <c r="A13" s="65"/>
      <c r="B13" s="65"/>
      <c r="C13" s="15"/>
      <c r="D13" s="38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52"/>
      <c r="R13" s="17"/>
      <c r="S13" s="17"/>
      <c r="T13" s="17"/>
    </row>
    <row r="14" spans="1:20" s="13" customFormat="1" ht="36">
      <c r="A14" s="65" t="s">
        <v>31</v>
      </c>
      <c r="B14" s="65" t="s">
        <v>94</v>
      </c>
      <c r="C14" s="15" t="s">
        <v>28</v>
      </c>
      <c r="D14" s="41" t="s">
        <v>64</v>
      </c>
      <c r="E14" s="38" t="s">
        <v>65</v>
      </c>
      <c r="F14" s="38" t="s">
        <v>65</v>
      </c>
      <c r="G14" s="38" t="s">
        <v>65</v>
      </c>
      <c r="H14" s="17">
        <f>H16</f>
        <v>826.1</v>
      </c>
      <c r="I14" s="17">
        <f aca="true" t="shared" si="2" ref="I14:S14">I16</f>
        <v>826.1</v>
      </c>
      <c r="J14" s="17">
        <f t="shared" si="2"/>
        <v>155.8</v>
      </c>
      <c r="K14" s="17">
        <f t="shared" si="2"/>
        <v>155.8</v>
      </c>
      <c r="L14" s="17">
        <f t="shared" si="2"/>
        <v>1555.8</v>
      </c>
      <c r="M14" s="17">
        <f t="shared" si="2"/>
        <v>1555.8</v>
      </c>
      <c r="N14" s="17">
        <f t="shared" si="2"/>
        <v>254.90000000000003</v>
      </c>
      <c r="O14" s="17">
        <f t="shared" si="2"/>
        <v>254.90000000000003</v>
      </c>
      <c r="P14" s="17">
        <f t="shared" si="2"/>
        <v>8950.900000000001</v>
      </c>
      <c r="Q14" s="52">
        <f t="shared" si="2"/>
        <v>8942.800000000001</v>
      </c>
      <c r="R14" s="52">
        <f t="shared" si="2"/>
        <v>899.6999999999999</v>
      </c>
      <c r="S14" s="17">
        <f t="shared" si="2"/>
        <v>940.5</v>
      </c>
      <c r="T14" s="17"/>
    </row>
    <row r="15" spans="1:20" s="13" customFormat="1" ht="18">
      <c r="A15" s="65"/>
      <c r="B15" s="65"/>
      <c r="C15" s="15" t="s">
        <v>54</v>
      </c>
      <c r="D15" s="38"/>
      <c r="E15" s="16"/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3" customFormat="1" ht="68.25" customHeight="1">
      <c r="A16" s="65"/>
      <c r="B16" s="65"/>
      <c r="C16" s="15" t="s">
        <v>63</v>
      </c>
      <c r="D16" s="41" t="s">
        <v>64</v>
      </c>
      <c r="E16" s="38" t="s">
        <v>65</v>
      </c>
      <c r="F16" s="38" t="s">
        <v>65</v>
      </c>
      <c r="G16" s="38" t="s">
        <v>65</v>
      </c>
      <c r="H16" s="42">
        <f>H18+H19+H20+H24+H21+H22+H23</f>
        <v>826.1</v>
      </c>
      <c r="I16" s="42">
        <f aca="true" t="shared" si="3" ref="I16:S16">I18+I19+I20+I24+I21+I22+I23</f>
        <v>826.1</v>
      </c>
      <c r="J16" s="42">
        <f t="shared" si="3"/>
        <v>155.8</v>
      </c>
      <c r="K16" s="42">
        <f t="shared" si="3"/>
        <v>155.8</v>
      </c>
      <c r="L16" s="42">
        <f t="shared" si="3"/>
        <v>1555.8</v>
      </c>
      <c r="M16" s="42">
        <f t="shared" si="3"/>
        <v>1555.8</v>
      </c>
      <c r="N16" s="42">
        <f t="shared" si="3"/>
        <v>254.90000000000003</v>
      </c>
      <c r="O16" s="42">
        <f t="shared" si="3"/>
        <v>254.90000000000003</v>
      </c>
      <c r="P16" s="42">
        <f t="shared" si="3"/>
        <v>8950.900000000001</v>
      </c>
      <c r="Q16" s="42">
        <f t="shared" si="3"/>
        <v>8942.800000000001</v>
      </c>
      <c r="R16" s="42">
        <f t="shared" si="3"/>
        <v>899.6999999999999</v>
      </c>
      <c r="S16" s="42">
        <f t="shared" si="3"/>
        <v>940.5</v>
      </c>
      <c r="T16" s="17"/>
    </row>
    <row r="17" spans="1:20" s="13" customFormat="1" ht="25.5" customHeight="1">
      <c r="A17" s="65"/>
      <c r="B17" s="65"/>
      <c r="C17" s="15"/>
      <c r="D17" s="38"/>
      <c r="E17" s="16"/>
      <c r="F17" s="16"/>
      <c r="G17" s="16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7"/>
    </row>
    <row r="18" spans="1:20" s="13" customFormat="1" ht="91.5" customHeight="1">
      <c r="A18" s="15" t="s">
        <v>68</v>
      </c>
      <c r="B18" s="58" t="s">
        <v>97</v>
      </c>
      <c r="C18" s="15" t="s">
        <v>63</v>
      </c>
      <c r="D18" s="41" t="s">
        <v>64</v>
      </c>
      <c r="E18" s="61" t="s">
        <v>104</v>
      </c>
      <c r="F18" s="45">
        <v>5118358</v>
      </c>
      <c r="G18" s="38">
        <v>244</v>
      </c>
      <c r="H18" s="43">
        <v>512.5</v>
      </c>
      <c r="I18" s="43">
        <v>512.5</v>
      </c>
      <c r="J18" s="43">
        <v>97.9</v>
      </c>
      <c r="K18" s="43">
        <v>97.9</v>
      </c>
      <c r="L18" s="43">
        <v>97.9</v>
      </c>
      <c r="M18" s="43">
        <v>97.9</v>
      </c>
      <c r="N18" s="43">
        <v>97.9</v>
      </c>
      <c r="O18" s="43">
        <v>97.9</v>
      </c>
      <c r="P18" s="38">
        <v>645.9</v>
      </c>
      <c r="Q18" s="38">
        <v>645.9</v>
      </c>
      <c r="R18" s="42">
        <v>600</v>
      </c>
      <c r="S18" s="38">
        <v>650</v>
      </c>
      <c r="T18" s="10"/>
    </row>
    <row r="19" spans="1:20" s="13" customFormat="1" ht="141.75" customHeight="1">
      <c r="A19" s="15" t="s">
        <v>69</v>
      </c>
      <c r="B19" s="58" t="s">
        <v>98</v>
      </c>
      <c r="C19" s="15" t="s">
        <v>63</v>
      </c>
      <c r="D19" s="41" t="s">
        <v>64</v>
      </c>
      <c r="E19" s="61" t="s">
        <v>104</v>
      </c>
      <c r="F19" s="45">
        <v>5118846</v>
      </c>
      <c r="G19" s="38">
        <v>244</v>
      </c>
      <c r="H19" s="43">
        <v>110</v>
      </c>
      <c r="I19" s="43">
        <v>110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42">
        <v>0</v>
      </c>
      <c r="Q19" s="42">
        <v>0</v>
      </c>
      <c r="R19" s="42">
        <v>0</v>
      </c>
      <c r="S19" s="42">
        <v>0</v>
      </c>
      <c r="T19" s="4"/>
    </row>
    <row r="20" spans="1:20" s="13" customFormat="1" ht="67.5" customHeight="1">
      <c r="A20" s="15" t="s">
        <v>76</v>
      </c>
      <c r="B20" s="59" t="s">
        <v>99</v>
      </c>
      <c r="C20" s="15" t="s">
        <v>63</v>
      </c>
      <c r="D20" s="41" t="s">
        <v>64</v>
      </c>
      <c r="E20" s="61" t="s">
        <v>104</v>
      </c>
      <c r="F20" s="45">
        <v>5118359</v>
      </c>
      <c r="G20" s="38">
        <v>244</v>
      </c>
      <c r="H20" s="43">
        <v>203.6</v>
      </c>
      <c r="I20" s="43">
        <v>203.6</v>
      </c>
      <c r="J20" s="51">
        <v>57.9</v>
      </c>
      <c r="K20" s="51">
        <v>57.9</v>
      </c>
      <c r="L20" s="51">
        <v>57.9</v>
      </c>
      <c r="M20" s="51">
        <v>57.9</v>
      </c>
      <c r="N20" s="51">
        <v>115.7</v>
      </c>
      <c r="O20" s="51">
        <v>115.7</v>
      </c>
      <c r="P20" s="42">
        <v>216.3</v>
      </c>
      <c r="Q20" s="42">
        <v>215.2</v>
      </c>
      <c r="R20" s="42">
        <v>228.6</v>
      </c>
      <c r="S20" s="42">
        <v>221.7</v>
      </c>
      <c r="T20" s="4" t="s">
        <v>107</v>
      </c>
    </row>
    <row r="21" spans="1:20" s="13" customFormat="1" ht="169.5" customHeight="1">
      <c r="A21" s="15" t="s">
        <v>77</v>
      </c>
      <c r="B21" s="59" t="s">
        <v>100</v>
      </c>
      <c r="C21" s="15" t="s">
        <v>63</v>
      </c>
      <c r="D21" s="41" t="s">
        <v>64</v>
      </c>
      <c r="E21" s="61" t="s">
        <v>104</v>
      </c>
      <c r="F21" s="45">
        <v>5118415</v>
      </c>
      <c r="G21" s="38">
        <v>244</v>
      </c>
      <c r="H21" s="42">
        <v>0</v>
      </c>
      <c r="I21" s="51">
        <v>0</v>
      </c>
      <c r="J21" s="51">
        <v>0</v>
      </c>
      <c r="K21" s="51">
        <v>0</v>
      </c>
      <c r="L21" s="51">
        <v>1400</v>
      </c>
      <c r="M21" s="51">
        <v>1400</v>
      </c>
      <c r="N21" s="51"/>
      <c r="O21" s="51"/>
      <c r="P21" s="42">
        <v>2800</v>
      </c>
      <c r="Q21" s="42">
        <v>2793</v>
      </c>
      <c r="R21" s="42">
        <v>0</v>
      </c>
      <c r="S21" s="42">
        <v>0</v>
      </c>
      <c r="T21" s="4" t="s">
        <v>112</v>
      </c>
    </row>
    <row r="22" spans="1:20" s="13" customFormat="1" ht="409.5" customHeight="1">
      <c r="A22" s="15" t="s">
        <v>78</v>
      </c>
      <c r="B22" s="60" t="s">
        <v>101</v>
      </c>
      <c r="C22" s="15" t="s">
        <v>63</v>
      </c>
      <c r="D22" s="41" t="s">
        <v>64</v>
      </c>
      <c r="E22" s="61" t="s">
        <v>105</v>
      </c>
      <c r="F22" s="38" t="s">
        <v>65</v>
      </c>
      <c r="G22" s="38">
        <v>244</v>
      </c>
      <c r="H22" s="42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41.3</v>
      </c>
      <c r="O22" s="51">
        <v>41.3</v>
      </c>
      <c r="P22" s="42">
        <v>5276.5</v>
      </c>
      <c r="Q22" s="42">
        <v>5276.5</v>
      </c>
      <c r="R22" s="42">
        <v>0</v>
      </c>
      <c r="S22" s="42">
        <v>0</v>
      </c>
      <c r="T22" s="4"/>
    </row>
    <row r="23" spans="1:20" s="13" customFormat="1" ht="81.75" customHeight="1">
      <c r="A23" s="15" t="s">
        <v>79</v>
      </c>
      <c r="B23" s="60" t="s">
        <v>102</v>
      </c>
      <c r="C23" s="15" t="s">
        <v>63</v>
      </c>
      <c r="D23" s="41" t="s">
        <v>64</v>
      </c>
      <c r="E23" s="61" t="s">
        <v>106</v>
      </c>
      <c r="F23" s="45">
        <v>5118377</v>
      </c>
      <c r="G23" s="38">
        <v>244</v>
      </c>
      <c r="H23" s="42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42">
        <v>12.2</v>
      </c>
      <c r="Q23" s="42">
        <v>12.2</v>
      </c>
      <c r="R23" s="42">
        <v>13.3</v>
      </c>
      <c r="S23" s="42">
        <v>11</v>
      </c>
      <c r="T23" s="4"/>
    </row>
    <row r="24" spans="1:20" s="13" customFormat="1" ht="78" customHeight="1">
      <c r="A24" s="15" t="s">
        <v>80</v>
      </c>
      <c r="B24" s="60" t="s">
        <v>103</v>
      </c>
      <c r="C24" s="15" t="s">
        <v>63</v>
      </c>
      <c r="D24" s="41" t="s">
        <v>64</v>
      </c>
      <c r="E24" s="61" t="s">
        <v>106</v>
      </c>
      <c r="F24" s="45">
        <v>5118378</v>
      </c>
      <c r="G24" s="38">
        <v>244</v>
      </c>
      <c r="H24" s="42">
        <v>0</v>
      </c>
      <c r="I24" s="51">
        <v>0</v>
      </c>
      <c r="J24" s="51"/>
      <c r="K24" s="51"/>
      <c r="L24" s="51"/>
      <c r="M24" s="51"/>
      <c r="N24" s="51"/>
      <c r="O24" s="51"/>
      <c r="P24" s="42">
        <v>0</v>
      </c>
      <c r="Q24" s="42">
        <v>0</v>
      </c>
      <c r="R24" s="42">
        <v>57.8</v>
      </c>
      <c r="S24" s="42">
        <v>57.8</v>
      </c>
      <c r="T24" s="4"/>
    </row>
    <row r="25" spans="1:20" s="13" customFormat="1" ht="36" customHeight="1">
      <c r="A25" s="98" t="s">
        <v>66</v>
      </c>
      <c r="B25" s="98" t="s">
        <v>95</v>
      </c>
      <c r="C25" s="15" t="s">
        <v>28</v>
      </c>
      <c r="D25" s="41" t="s">
        <v>64</v>
      </c>
      <c r="E25" s="38" t="s">
        <v>65</v>
      </c>
      <c r="F25" s="38" t="s">
        <v>65</v>
      </c>
      <c r="G25" s="38" t="s">
        <v>65</v>
      </c>
      <c r="H25" s="52">
        <f>H27</f>
        <v>0</v>
      </c>
      <c r="I25" s="52">
        <f aca="true" t="shared" si="4" ref="I25:S25">I27</f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100</v>
      </c>
      <c r="S25" s="52">
        <f t="shared" si="4"/>
        <v>0</v>
      </c>
      <c r="T25" s="17"/>
    </row>
    <row r="26" spans="1:20" s="13" customFormat="1" ht="18">
      <c r="A26" s="62"/>
      <c r="B26" s="62"/>
      <c r="C26" s="15" t="s">
        <v>54</v>
      </c>
      <c r="D26" s="38"/>
      <c r="E26" s="16"/>
      <c r="F26" s="16"/>
      <c r="G26" s="1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7"/>
    </row>
    <row r="27" spans="1:20" s="13" customFormat="1" ht="79.5" customHeight="1">
      <c r="A27" s="63"/>
      <c r="B27" s="63"/>
      <c r="C27" s="15" t="s">
        <v>63</v>
      </c>
      <c r="D27" s="41" t="s">
        <v>64</v>
      </c>
      <c r="E27" s="38" t="s">
        <v>65</v>
      </c>
      <c r="F27" s="38" t="s">
        <v>65</v>
      </c>
      <c r="G27" s="38" t="s">
        <v>65</v>
      </c>
      <c r="H27" s="52">
        <f aca="true" t="shared" si="5" ref="H27:S27">SUM(H28:H28)</f>
        <v>0</v>
      </c>
      <c r="I27" s="52">
        <f t="shared" si="5"/>
        <v>0</v>
      </c>
      <c r="J27" s="52">
        <f t="shared" si="5"/>
        <v>0</v>
      </c>
      <c r="K27" s="52">
        <f t="shared" si="5"/>
        <v>0</v>
      </c>
      <c r="L27" s="52">
        <f t="shared" si="5"/>
        <v>0</v>
      </c>
      <c r="M27" s="52">
        <f t="shared" si="5"/>
        <v>0</v>
      </c>
      <c r="N27" s="52">
        <f t="shared" si="5"/>
        <v>0</v>
      </c>
      <c r="O27" s="52">
        <f t="shared" si="5"/>
        <v>0</v>
      </c>
      <c r="P27" s="52">
        <f t="shared" si="5"/>
        <v>0</v>
      </c>
      <c r="Q27" s="52">
        <f t="shared" si="5"/>
        <v>0</v>
      </c>
      <c r="R27" s="52">
        <f t="shared" si="5"/>
        <v>100</v>
      </c>
      <c r="S27" s="52">
        <f t="shared" si="5"/>
        <v>0</v>
      </c>
      <c r="T27" s="17"/>
    </row>
    <row r="28" spans="1:20" s="13" customFormat="1" ht="139.5">
      <c r="A28" s="15" t="s">
        <v>68</v>
      </c>
      <c r="B28" s="49" t="s">
        <v>108</v>
      </c>
      <c r="C28" s="15" t="s">
        <v>63</v>
      </c>
      <c r="D28" s="41" t="s">
        <v>64</v>
      </c>
      <c r="E28" s="41" t="s">
        <v>109</v>
      </c>
      <c r="F28" s="45">
        <v>5128339</v>
      </c>
      <c r="G28" s="38">
        <v>244</v>
      </c>
      <c r="H28" s="53">
        <v>0</v>
      </c>
      <c r="I28" s="53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53">
        <v>0</v>
      </c>
      <c r="Q28" s="53">
        <v>0</v>
      </c>
      <c r="R28" s="53">
        <v>100</v>
      </c>
      <c r="S28" s="53">
        <v>0</v>
      </c>
      <c r="T28" s="17"/>
    </row>
    <row r="29" spans="1:20" s="13" customFormat="1" ht="33.75" customHeight="1">
      <c r="A29" s="65" t="s">
        <v>67</v>
      </c>
      <c r="B29" s="95" t="s">
        <v>96</v>
      </c>
      <c r="C29" s="15" t="s">
        <v>28</v>
      </c>
      <c r="D29" s="41" t="s">
        <v>64</v>
      </c>
      <c r="E29" s="38" t="s">
        <v>65</v>
      </c>
      <c r="F29" s="38" t="s">
        <v>65</v>
      </c>
      <c r="G29" s="38" t="s">
        <v>65</v>
      </c>
      <c r="H29" s="17">
        <f>H31</f>
        <v>84.9</v>
      </c>
      <c r="I29" s="17">
        <f aca="true" t="shared" si="6" ref="I29:S29">I31</f>
        <v>84.9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7">
        <f t="shared" si="6"/>
        <v>0</v>
      </c>
      <c r="Q29" s="17">
        <f t="shared" si="6"/>
        <v>0</v>
      </c>
      <c r="R29" s="17">
        <f t="shared" si="6"/>
        <v>0</v>
      </c>
      <c r="S29" s="17">
        <f t="shared" si="6"/>
        <v>0</v>
      </c>
      <c r="T29" s="17"/>
    </row>
    <row r="30" spans="1:20" s="13" customFormat="1" ht="18">
      <c r="A30" s="65"/>
      <c r="B30" s="96"/>
      <c r="C30" s="15" t="s">
        <v>54</v>
      </c>
      <c r="D30" s="38"/>
      <c r="E30" s="18"/>
      <c r="F30" s="18"/>
      <c r="G30" s="18"/>
      <c r="H30" s="17"/>
      <c r="I30" s="17"/>
      <c r="J30" s="44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3" customFormat="1" ht="54">
      <c r="A31" s="65"/>
      <c r="B31" s="96"/>
      <c r="C31" s="15" t="s">
        <v>63</v>
      </c>
      <c r="D31" s="41" t="s">
        <v>64</v>
      </c>
      <c r="E31" s="38" t="s">
        <v>65</v>
      </c>
      <c r="F31" s="38" t="s">
        <v>65</v>
      </c>
      <c r="G31" s="38" t="s">
        <v>65</v>
      </c>
      <c r="H31" s="17">
        <f>H33</f>
        <v>84.9</v>
      </c>
      <c r="I31" s="17">
        <f aca="true" t="shared" si="7" ref="I31:O31">I33</f>
        <v>84.9</v>
      </c>
      <c r="J31" s="17">
        <f t="shared" si="7"/>
        <v>0</v>
      </c>
      <c r="K31" s="17">
        <f t="shared" si="7"/>
        <v>0</v>
      </c>
      <c r="L31" s="17">
        <v>0</v>
      </c>
      <c r="M31" s="17">
        <v>0</v>
      </c>
      <c r="N31" s="17">
        <f t="shared" si="7"/>
        <v>0</v>
      </c>
      <c r="O31" s="17">
        <f t="shared" si="7"/>
        <v>0</v>
      </c>
      <c r="P31" s="17">
        <v>0</v>
      </c>
      <c r="Q31" s="17">
        <v>0</v>
      </c>
      <c r="R31" s="17">
        <v>0</v>
      </c>
      <c r="S31" s="17">
        <v>0</v>
      </c>
      <c r="T31" s="17"/>
    </row>
    <row r="32" spans="1:20" s="13" customFormat="1" ht="18">
      <c r="A32" s="65"/>
      <c r="B32" s="97"/>
      <c r="C32" s="15"/>
      <c r="D32" s="18"/>
      <c r="E32" s="18"/>
      <c r="F32" s="18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3" customFormat="1" ht="76.5" customHeight="1">
      <c r="A33" s="15" t="s">
        <v>68</v>
      </c>
      <c r="B33" s="37" t="s">
        <v>110</v>
      </c>
      <c r="C33" s="15" t="s">
        <v>63</v>
      </c>
      <c r="D33" s="41" t="s">
        <v>64</v>
      </c>
      <c r="E33" s="41" t="s">
        <v>111</v>
      </c>
      <c r="F33" s="45">
        <v>5138377</v>
      </c>
      <c r="G33" s="38">
        <v>244</v>
      </c>
      <c r="H33" s="17">
        <v>84.9</v>
      </c>
      <c r="I33" s="17">
        <v>84.9</v>
      </c>
      <c r="J33" s="17"/>
      <c r="K33" s="17"/>
      <c r="L33" s="17">
        <v>0</v>
      </c>
      <c r="M33" s="17">
        <v>0</v>
      </c>
      <c r="N33" s="17"/>
      <c r="O33" s="17"/>
      <c r="P33" s="17">
        <v>0</v>
      </c>
      <c r="Q33" s="17">
        <v>0</v>
      </c>
      <c r="R33" s="17">
        <v>0</v>
      </c>
      <c r="S33" s="17">
        <v>0</v>
      </c>
      <c r="T33" s="17"/>
    </row>
    <row r="36" spans="1:19" s="1" customFormat="1" ht="21.75" customHeight="1">
      <c r="A36" s="76" t="s">
        <v>61</v>
      </c>
      <c r="B36" s="76"/>
      <c r="O36" s="76" t="s">
        <v>62</v>
      </c>
      <c r="P36" s="76"/>
      <c r="Q36" s="76"/>
      <c r="R36" s="76"/>
      <c r="S36" s="76"/>
    </row>
  </sheetData>
  <sheetProtection/>
  <mergeCells count="29">
    <mergeCell ref="P1:T1"/>
    <mergeCell ref="A36:B36"/>
    <mergeCell ref="A14:A17"/>
    <mergeCell ref="B14:B17"/>
    <mergeCell ref="A29:A32"/>
    <mergeCell ref="D7:D9"/>
    <mergeCell ref="O36:S36"/>
    <mergeCell ref="A10:A13"/>
    <mergeCell ref="B10:B13"/>
    <mergeCell ref="C6:C9"/>
    <mergeCell ref="P8:Q8"/>
    <mergeCell ref="H7:I8"/>
    <mergeCell ref="J7:Q7"/>
    <mergeCell ref="E7:E9"/>
    <mergeCell ref="A3:T3"/>
    <mergeCell ref="H6:S6"/>
    <mergeCell ref="D6:G6"/>
    <mergeCell ref="T6:T9"/>
    <mergeCell ref="R7:S8"/>
    <mergeCell ref="J8:K8"/>
    <mergeCell ref="L8:M8"/>
    <mergeCell ref="N8:O8"/>
    <mergeCell ref="F7:F9"/>
    <mergeCell ref="G7:G9"/>
    <mergeCell ref="A6:A9"/>
    <mergeCell ref="B29:B32"/>
    <mergeCell ref="A25:A27"/>
    <mergeCell ref="B25:B27"/>
    <mergeCell ref="B6:B9"/>
  </mergeCells>
  <printOptions/>
  <pageMargins left="0.3937007874015748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  <colBreaks count="1" manualBreakCount="1">
    <brk id="2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="55" zoomScaleNormal="55" zoomScaleSheetLayoutView="75" zoomScalePageLayoutView="0" workbookViewId="0" topLeftCell="A1">
      <selection activeCell="S18" sqref="S18"/>
    </sheetView>
  </sheetViews>
  <sheetFormatPr defaultColWidth="9.00390625" defaultRowHeight="12.75"/>
  <cols>
    <col min="1" max="1" width="19.00390625" style="12" customWidth="1"/>
    <col min="2" max="3" width="29.50390625" style="12" customWidth="1"/>
    <col min="4" max="4" width="8.875" style="12" customWidth="1"/>
    <col min="5" max="5" width="9.75390625" style="12" customWidth="1"/>
    <col min="6" max="6" width="10.125" style="12" customWidth="1"/>
    <col min="7" max="7" width="9.125" style="12" customWidth="1"/>
    <col min="8" max="8" width="9.75390625" style="12" customWidth="1"/>
    <col min="9" max="9" width="9.50390625" style="12" customWidth="1"/>
    <col min="10" max="10" width="10.50390625" style="12" customWidth="1"/>
    <col min="11" max="11" width="9.625" style="12" customWidth="1"/>
    <col min="12" max="12" width="10.375" style="12" customWidth="1"/>
    <col min="13" max="13" width="9.875" style="12" customWidth="1"/>
    <col min="14" max="14" width="10.00390625" style="12" customWidth="1"/>
    <col min="15" max="15" width="10.125" style="12" customWidth="1"/>
    <col min="16" max="16" width="16.875" style="12" customWidth="1"/>
    <col min="17" max="16384" width="9.125" style="12" customWidth="1"/>
  </cols>
  <sheetData>
    <row r="1" spans="12:16" ht="25.5" customHeight="1">
      <c r="L1" s="67" t="s">
        <v>118</v>
      </c>
      <c r="M1" s="67"/>
      <c r="N1" s="67"/>
      <c r="O1" s="67"/>
      <c r="P1" s="67"/>
    </row>
    <row r="2" spans="1:16" ht="33.75" customHeight="1">
      <c r="A2" s="72" t="s">
        <v>115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4:16" ht="18">
      <c r="N3" s="2"/>
      <c r="O3" s="2"/>
      <c r="P3" s="21" t="s">
        <v>10</v>
      </c>
    </row>
    <row r="4" spans="1:16" ht="25.5" customHeight="1">
      <c r="A4" s="86" t="s">
        <v>19</v>
      </c>
      <c r="B4" s="86" t="s">
        <v>57</v>
      </c>
      <c r="C4" s="86" t="s">
        <v>36</v>
      </c>
      <c r="D4" s="86" t="s">
        <v>72</v>
      </c>
      <c r="E4" s="86"/>
      <c r="F4" s="86" t="s">
        <v>70</v>
      </c>
      <c r="G4" s="86"/>
      <c r="H4" s="86"/>
      <c r="I4" s="86"/>
      <c r="J4" s="86"/>
      <c r="K4" s="86"/>
      <c r="L4" s="86"/>
      <c r="M4" s="86"/>
      <c r="N4" s="86" t="s">
        <v>3</v>
      </c>
      <c r="O4" s="86"/>
      <c r="P4" s="86" t="s">
        <v>35</v>
      </c>
    </row>
    <row r="5" spans="1:16" ht="38.25" customHeight="1">
      <c r="A5" s="86"/>
      <c r="B5" s="86"/>
      <c r="C5" s="86"/>
      <c r="D5" s="86"/>
      <c r="E5" s="86"/>
      <c r="F5" s="86" t="s">
        <v>6</v>
      </c>
      <c r="G5" s="86"/>
      <c r="H5" s="86" t="s">
        <v>13</v>
      </c>
      <c r="I5" s="86"/>
      <c r="J5" s="86" t="s">
        <v>14</v>
      </c>
      <c r="K5" s="86"/>
      <c r="L5" s="86" t="s">
        <v>17</v>
      </c>
      <c r="M5" s="86"/>
      <c r="N5" s="86"/>
      <c r="O5" s="86"/>
      <c r="P5" s="86"/>
    </row>
    <row r="6" spans="1:16" ht="45.75" customHeight="1">
      <c r="A6" s="86"/>
      <c r="B6" s="86"/>
      <c r="C6" s="86"/>
      <c r="D6" s="4" t="s">
        <v>4</v>
      </c>
      <c r="E6" s="4" t="s">
        <v>5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4" t="s">
        <v>5</v>
      </c>
      <c r="N6" s="4" t="s">
        <v>7</v>
      </c>
      <c r="O6" s="4" t="s">
        <v>8</v>
      </c>
      <c r="P6" s="86"/>
    </row>
    <row r="7" spans="1:16" ht="21" customHeight="1">
      <c r="A7" s="66" t="s">
        <v>56</v>
      </c>
      <c r="B7" s="66" t="s">
        <v>82</v>
      </c>
      <c r="C7" s="15" t="s">
        <v>20</v>
      </c>
      <c r="D7" s="55">
        <f>D10+D12</f>
        <v>911</v>
      </c>
      <c r="E7" s="22">
        <f aca="true" t="shared" si="0" ref="E7:O7">E10+E12</f>
        <v>911</v>
      </c>
      <c r="F7" s="22">
        <f t="shared" si="0"/>
        <v>155.8</v>
      </c>
      <c r="G7" s="22">
        <f t="shared" si="0"/>
        <v>155.8</v>
      </c>
      <c r="H7" s="22">
        <f t="shared" si="0"/>
        <v>1555.8</v>
      </c>
      <c r="I7" s="22">
        <f t="shared" si="0"/>
        <v>1555.8</v>
      </c>
      <c r="J7" s="22">
        <f t="shared" si="0"/>
        <v>254.9</v>
      </c>
      <c r="K7" s="22">
        <f t="shared" si="0"/>
        <v>254.9</v>
      </c>
      <c r="L7" s="22">
        <f t="shared" si="0"/>
        <v>8950.9</v>
      </c>
      <c r="M7" s="22">
        <f t="shared" si="0"/>
        <v>8942.8</v>
      </c>
      <c r="N7" s="22">
        <f t="shared" si="0"/>
        <v>999.7</v>
      </c>
      <c r="O7" s="22">
        <f t="shared" si="0"/>
        <v>940.5</v>
      </c>
      <c r="P7" s="22"/>
    </row>
    <row r="8" spans="1:16" ht="18">
      <c r="A8" s="66"/>
      <c r="B8" s="66"/>
      <c r="C8" s="15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2"/>
    </row>
    <row r="9" spans="1:16" ht="18">
      <c r="A9" s="66"/>
      <c r="B9" s="66"/>
      <c r="C9" s="15" t="s">
        <v>11</v>
      </c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</row>
    <row r="10" spans="1:16" ht="18">
      <c r="A10" s="66"/>
      <c r="B10" s="66"/>
      <c r="C10" s="15" t="s">
        <v>22</v>
      </c>
      <c r="D10" s="10">
        <f>D17+D24+D31</f>
        <v>0</v>
      </c>
      <c r="E10" s="10">
        <f aca="true" t="shared" si="1" ref="E10:O10">E17+E24+E31</f>
        <v>0</v>
      </c>
      <c r="F10" s="10">
        <f t="shared" si="1"/>
        <v>0</v>
      </c>
      <c r="G10" s="10">
        <f t="shared" si="1"/>
        <v>0</v>
      </c>
      <c r="H10" s="54">
        <f t="shared" si="1"/>
        <v>1400</v>
      </c>
      <c r="I10" s="54">
        <f t="shared" si="1"/>
        <v>1400</v>
      </c>
      <c r="J10" s="54">
        <f t="shared" si="1"/>
        <v>0</v>
      </c>
      <c r="K10" s="54">
        <f t="shared" si="1"/>
        <v>0</v>
      </c>
      <c r="L10" s="54">
        <f t="shared" si="1"/>
        <v>8018</v>
      </c>
      <c r="M10" s="54">
        <f t="shared" si="1"/>
        <v>8011</v>
      </c>
      <c r="N10" s="54">
        <f t="shared" si="1"/>
        <v>0</v>
      </c>
      <c r="O10" s="54">
        <f t="shared" si="1"/>
        <v>0</v>
      </c>
      <c r="P10" s="25"/>
    </row>
    <row r="11" spans="1:16" ht="36" customHeight="1">
      <c r="A11" s="66"/>
      <c r="B11" s="66"/>
      <c r="C11" s="15" t="s">
        <v>37</v>
      </c>
      <c r="D11" s="10"/>
      <c r="E11" s="10"/>
      <c r="F11" s="10"/>
      <c r="G11" s="10"/>
      <c r="H11" s="10"/>
      <c r="I11" s="10"/>
      <c r="J11" s="10"/>
      <c r="K11" s="10"/>
      <c r="L11" s="25"/>
      <c r="M11" s="25"/>
      <c r="N11" s="25"/>
      <c r="O11" s="25"/>
      <c r="P11" s="25"/>
    </row>
    <row r="12" spans="1:16" ht="18">
      <c r="A12" s="66"/>
      <c r="B12" s="66"/>
      <c r="C12" s="15" t="s">
        <v>58</v>
      </c>
      <c r="D12" s="54">
        <f>D19+D26+D33</f>
        <v>911</v>
      </c>
      <c r="E12" s="10">
        <f aca="true" t="shared" si="2" ref="E12:O12">E19+E26+E33</f>
        <v>911</v>
      </c>
      <c r="F12" s="10">
        <f t="shared" si="2"/>
        <v>155.8</v>
      </c>
      <c r="G12" s="10">
        <f t="shared" si="2"/>
        <v>155.8</v>
      </c>
      <c r="H12" s="10">
        <f t="shared" si="2"/>
        <v>155.8</v>
      </c>
      <c r="I12" s="10">
        <f t="shared" si="2"/>
        <v>155.8</v>
      </c>
      <c r="J12" s="10">
        <f t="shared" si="2"/>
        <v>254.9</v>
      </c>
      <c r="K12" s="10">
        <f t="shared" si="2"/>
        <v>254.9</v>
      </c>
      <c r="L12" s="10">
        <f t="shared" si="2"/>
        <v>932.9</v>
      </c>
      <c r="M12" s="10">
        <f t="shared" si="2"/>
        <v>931.8</v>
      </c>
      <c r="N12" s="10">
        <f t="shared" si="2"/>
        <v>999.7</v>
      </c>
      <c r="O12" s="10">
        <f t="shared" si="2"/>
        <v>940.5</v>
      </c>
      <c r="P12" s="25"/>
    </row>
    <row r="13" spans="1:16" ht="18">
      <c r="A13" s="66"/>
      <c r="B13" s="66"/>
      <c r="C13" s="15" t="s">
        <v>23</v>
      </c>
      <c r="D13" s="10"/>
      <c r="E13" s="10"/>
      <c r="F13" s="10"/>
      <c r="G13" s="10"/>
      <c r="H13" s="10"/>
      <c r="I13" s="10"/>
      <c r="J13" s="10"/>
      <c r="K13" s="10"/>
      <c r="L13" s="25"/>
      <c r="M13" s="25"/>
      <c r="N13" s="25"/>
      <c r="O13" s="25"/>
      <c r="P13" s="25"/>
    </row>
    <row r="14" spans="1:16" ht="15.75" customHeight="1">
      <c r="A14" s="65" t="s">
        <v>31</v>
      </c>
      <c r="B14" s="65" t="s">
        <v>94</v>
      </c>
      <c r="C14" s="15" t="s">
        <v>20</v>
      </c>
      <c r="D14" s="54">
        <f>D17+D19</f>
        <v>826.1</v>
      </c>
      <c r="E14" s="10">
        <f aca="true" t="shared" si="3" ref="E14:O14">E17+E19</f>
        <v>826.1</v>
      </c>
      <c r="F14" s="10">
        <f t="shared" si="3"/>
        <v>155.8</v>
      </c>
      <c r="G14" s="10">
        <f t="shared" si="3"/>
        <v>155.8</v>
      </c>
      <c r="H14" s="10">
        <f t="shared" si="3"/>
        <v>1555.8</v>
      </c>
      <c r="I14" s="10">
        <f t="shared" si="3"/>
        <v>1555.8</v>
      </c>
      <c r="J14" s="10">
        <f t="shared" si="3"/>
        <v>254.9</v>
      </c>
      <c r="K14" s="10">
        <f t="shared" si="3"/>
        <v>254.9</v>
      </c>
      <c r="L14" s="10">
        <f t="shared" si="3"/>
        <v>8950.9</v>
      </c>
      <c r="M14" s="10">
        <f t="shared" si="3"/>
        <v>8942.8</v>
      </c>
      <c r="N14" s="54">
        <f t="shared" si="3"/>
        <v>899.7</v>
      </c>
      <c r="O14" s="10">
        <f t="shared" si="3"/>
        <v>940.5</v>
      </c>
      <c r="P14" s="25"/>
    </row>
    <row r="15" spans="1:16" ht="18">
      <c r="A15" s="65"/>
      <c r="B15" s="65"/>
      <c r="C15" s="15" t="s">
        <v>21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</row>
    <row r="16" spans="1:16" ht="18">
      <c r="A16" s="65"/>
      <c r="B16" s="65"/>
      <c r="C16" s="15" t="s">
        <v>32</v>
      </c>
      <c r="D16" s="10"/>
      <c r="E16" s="10"/>
      <c r="F16" s="10"/>
      <c r="G16" s="10"/>
      <c r="H16" s="10"/>
      <c r="I16" s="10"/>
      <c r="J16" s="10"/>
      <c r="K16" s="10"/>
      <c r="L16" s="25"/>
      <c r="M16" s="25"/>
      <c r="N16" s="25"/>
      <c r="O16" s="25"/>
      <c r="P16" s="25"/>
    </row>
    <row r="17" spans="1:16" ht="18">
      <c r="A17" s="65"/>
      <c r="B17" s="65"/>
      <c r="C17" s="15" t="s">
        <v>22</v>
      </c>
      <c r="D17" s="10"/>
      <c r="E17" s="10"/>
      <c r="F17" s="10"/>
      <c r="G17" s="10"/>
      <c r="H17" s="54">
        <v>1400</v>
      </c>
      <c r="I17" s="54">
        <v>1400</v>
      </c>
      <c r="J17" s="54"/>
      <c r="K17" s="54"/>
      <c r="L17" s="52">
        <v>8018</v>
      </c>
      <c r="M17" s="52">
        <v>8011</v>
      </c>
      <c r="N17" s="25"/>
      <c r="O17" s="25"/>
      <c r="P17" s="25"/>
    </row>
    <row r="18" spans="1:16" ht="36.75" customHeight="1">
      <c r="A18" s="65"/>
      <c r="B18" s="65"/>
      <c r="C18" s="15" t="s">
        <v>37</v>
      </c>
      <c r="D18" s="10"/>
      <c r="E18" s="10"/>
      <c r="F18" s="10"/>
      <c r="G18" s="10"/>
      <c r="H18" s="10"/>
      <c r="I18" s="10"/>
      <c r="J18" s="10"/>
      <c r="K18" s="10"/>
      <c r="L18" s="25"/>
      <c r="M18" s="25"/>
      <c r="N18" s="25"/>
      <c r="O18" s="25"/>
      <c r="P18" s="25"/>
    </row>
    <row r="19" spans="1:16" ht="30" customHeight="1">
      <c r="A19" s="65"/>
      <c r="B19" s="65"/>
      <c r="C19" s="15" t="s">
        <v>58</v>
      </c>
      <c r="D19" s="54">
        <v>826.1</v>
      </c>
      <c r="E19" s="10">
        <v>826.1</v>
      </c>
      <c r="F19" s="10">
        <v>155.8</v>
      </c>
      <c r="G19" s="10">
        <v>155.8</v>
      </c>
      <c r="H19" s="10">
        <v>155.8</v>
      </c>
      <c r="I19" s="10">
        <v>155.8</v>
      </c>
      <c r="J19" s="10">
        <v>254.9</v>
      </c>
      <c r="K19" s="10">
        <v>254.9</v>
      </c>
      <c r="L19" s="17">
        <v>932.9</v>
      </c>
      <c r="M19" s="17">
        <v>931.8</v>
      </c>
      <c r="N19" s="17">
        <v>899.7</v>
      </c>
      <c r="O19" s="17">
        <v>940.5</v>
      </c>
      <c r="P19" s="46"/>
    </row>
    <row r="20" spans="1:16" ht="19.5" customHeight="1" hidden="1">
      <c r="A20" s="65"/>
      <c r="B20" s="65"/>
      <c r="C20" s="15" t="s">
        <v>23</v>
      </c>
      <c r="D20" s="10"/>
      <c r="E20" s="10"/>
      <c r="F20" s="10"/>
      <c r="G20" s="10"/>
      <c r="H20" s="10"/>
      <c r="I20" s="10"/>
      <c r="J20" s="10"/>
      <c r="K20" s="10"/>
      <c r="L20" s="25"/>
      <c r="M20" s="25"/>
      <c r="N20" s="25"/>
      <c r="O20" s="25"/>
      <c r="P20" s="25"/>
    </row>
    <row r="21" spans="1:16" ht="24" customHeight="1">
      <c r="A21" s="65" t="s">
        <v>66</v>
      </c>
      <c r="B21" s="65" t="s">
        <v>95</v>
      </c>
      <c r="C21" s="15" t="s">
        <v>20</v>
      </c>
      <c r="D21" s="10">
        <f>D26</f>
        <v>0</v>
      </c>
      <c r="E21" s="10">
        <f aca="true" t="shared" si="4" ref="E21:O21">E26</f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100</v>
      </c>
      <c r="O21" s="10">
        <f t="shared" si="4"/>
        <v>0</v>
      </c>
      <c r="P21" s="25"/>
    </row>
    <row r="22" spans="1:16" ht="18">
      <c r="A22" s="65"/>
      <c r="B22" s="65"/>
      <c r="C22" s="15" t="s">
        <v>21</v>
      </c>
      <c r="D22" s="10"/>
      <c r="E22" s="10"/>
      <c r="F22" s="10"/>
      <c r="G22" s="10"/>
      <c r="H22" s="10"/>
      <c r="I22" s="10"/>
      <c r="J22" s="10"/>
      <c r="K22" s="10"/>
      <c r="L22" s="25"/>
      <c r="M22" s="25"/>
      <c r="N22" s="25"/>
      <c r="O22" s="25"/>
      <c r="P22" s="25"/>
    </row>
    <row r="23" spans="1:16" ht="18">
      <c r="A23" s="65"/>
      <c r="B23" s="65"/>
      <c r="C23" s="15" t="s">
        <v>33</v>
      </c>
      <c r="D23" s="10"/>
      <c r="E23" s="10"/>
      <c r="F23" s="10"/>
      <c r="G23" s="10"/>
      <c r="H23" s="10"/>
      <c r="I23" s="10"/>
      <c r="J23" s="10"/>
      <c r="K23" s="10"/>
      <c r="L23" s="25"/>
      <c r="M23" s="25"/>
      <c r="N23" s="25"/>
      <c r="O23" s="25"/>
      <c r="P23" s="25"/>
    </row>
    <row r="24" spans="1:16" ht="18">
      <c r="A24" s="65"/>
      <c r="B24" s="65"/>
      <c r="C24" s="15" t="s">
        <v>22</v>
      </c>
      <c r="D24" s="10"/>
      <c r="E24" s="10"/>
      <c r="F24" s="10"/>
      <c r="G24" s="10"/>
      <c r="H24" s="10"/>
      <c r="I24" s="10"/>
      <c r="J24" s="10"/>
      <c r="K24" s="10"/>
      <c r="L24" s="25"/>
      <c r="M24" s="25"/>
      <c r="N24" s="25"/>
      <c r="O24" s="25"/>
      <c r="P24" s="25"/>
    </row>
    <row r="25" spans="1:16" ht="24.75" customHeight="1">
      <c r="A25" s="65"/>
      <c r="B25" s="65"/>
      <c r="C25" s="15" t="s">
        <v>37</v>
      </c>
      <c r="D25" s="10"/>
      <c r="E25" s="10"/>
      <c r="F25" s="10"/>
      <c r="G25" s="10"/>
      <c r="H25" s="10"/>
      <c r="I25" s="10"/>
      <c r="J25" s="10"/>
      <c r="K25" s="10"/>
      <c r="L25" s="25"/>
      <c r="M25" s="25"/>
      <c r="N25" s="25"/>
      <c r="O25" s="25"/>
      <c r="P25" s="25"/>
    </row>
    <row r="26" spans="1:16" ht="18">
      <c r="A26" s="65"/>
      <c r="B26" s="65"/>
      <c r="C26" s="15" t="s">
        <v>58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7">
        <v>0</v>
      </c>
      <c r="M26" s="17">
        <v>0</v>
      </c>
      <c r="N26" s="17">
        <v>100</v>
      </c>
      <c r="O26" s="17">
        <v>0</v>
      </c>
      <c r="P26" s="25"/>
    </row>
    <row r="27" spans="1:16" ht="18">
      <c r="A27" s="65"/>
      <c r="B27" s="65"/>
      <c r="C27" s="15" t="s">
        <v>23</v>
      </c>
      <c r="D27" s="10"/>
      <c r="E27" s="10"/>
      <c r="F27" s="10"/>
      <c r="G27" s="10"/>
      <c r="H27" s="10"/>
      <c r="I27" s="10"/>
      <c r="J27" s="10"/>
      <c r="K27" s="10"/>
      <c r="L27" s="25"/>
      <c r="M27" s="25"/>
      <c r="N27" s="25"/>
      <c r="O27" s="25"/>
      <c r="P27" s="25"/>
    </row>
    <row r="28" spans="1:16" ht="18">
      <c r="A28" s="66" t="s">
        <v>67</v>
      </c>
      <c r="B28" s="66" t="s">
        <v>96</v>
      </c>
      <c r="C28" s="15" t="s">
        <v>20</v>
      </c>
      <c r="D28" s="10">
        <f>D33+D31</f>
        <v>84.9</v>
      </c>
      <c r="E28" s="10">
        <f aca="true" t="shared" si="5" ref="E28:O28">E33+E31</f>
        <v>84.9</v>
      </c>
      <c r="F28" s="10">
        <f t="shared" si="5"/>
        <v>0</v>
      </c>
      <c r="G28" s="10">
        <f t="shared" si="5"/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25"/>
    </row>
    <row r="29" spans="1:16" ht="18">
      <c r="A29" s="66"/>
      <c r="B29" s="66"/>
      <c r="C29" s="15" t="s">
        <v>21</v>
      </c>
      <c r="D29" s="10"/>
      <c r="E29" s="10"/>
      <c r="F29" s="10"/>
      <c r="G29" s="10"/>
      <c r="H29" s="10"/>
      <c r="I29" s="10"/>
      <c r="J29" s="10"/>
      <c r="K29" s="10"/>
      <c r="L29" s="25"/>
      <c r="M29" s="25"/>
      <c r="N29" s="25"/>
      <c r="O29" s="25"/>
      <c r="P29" s="25"/>
    </row>
    <row r="30" spans="1:16" ht="18">
      <c r="A30" s="66"/>
      <c r="B30" s="66"/>
      <c r="C30" s="15" t="s">
        <v>33</v>
      </c>
      <c r="D30" s="10"/>
      <c r="E30" s="10"/>
      <c r="F30" s="10"/>
      <c r="G30" s="10"/>
      <c r="H30" s="10"/>
      <c r="I30" s="10"/>
      <c r="J30" s="10"/>
      <c r="K30" s="10"/>
      <c r="L30" s="25"/>
      <c r="M30" s="25"/>
      <c r="N30" s="25"/>
      <c r="O30" s="25"/>
      <c r="P30" s="25"/>
    </row>
    <row r="31" spans="1:16" ht="18">
      <c r="A31" s="66"/>
      <c r="B31" s="66"/>
      <c r="C31" s="15" t="s">
        <v>22</v>
      </c>
      <c r="D31" s="10"/>
      <c r="E31" s="10"/>
      <c r="F31" s="10"/>
      <c r="G31" s="10"/>
      <c r="H31" s="10">
        <v>0</v>
      </c>
      <c r="I31" s="10">
        <v>0</v>
      </c>
      <c r="J31" s="10"/>
      <c r="K31" s="10"/>
      <c r="L31" s="17">
        <v>0</v>
      </c>
      <c r="M31" s="17">
        <v>0</v>
      </c>
      <c r="N31" s="17">
        <v>0</v>
      </c>
      <c r="O31" s="17">
        <v>0</v>
      </c>
      <c r="P31" s="25"/>
    </row>
    <row r="32" spans="1:16" ht="24" customHeight="1">
      <c r="A32" s="66"/>
      <c r="B32" s="66"/>
      <c r="C32" s="15" t="s">
        <v>37</v>
      </c>
      <c r="D32" s="10"/>
      <c r="E32" s="10"/>
      <c r="F32" s="10"/>
      <c r="G32" s="10"/>
      <c r="H32" s="10"/>
      <c r="I32" s="10"/>
      <c r="J32" s="10"/>
      <c r="K32" s="10"/>
      <c r="L32" s="17"/>
      <c r="M32" s="17"/>
      <c r="N32" s="25"/>
      <c r="O32" s="25"/>
      <c r="P32" s="25"/>
    </row>
    <row r="33" spans="1:16" ht="18">
      <c r="A33" s="66"/>
      <c r="B33" s="66"/>
      <c r="C33" s="15" t="s">
        <v>58</v>
      </c>
      <c r="D33" s="10">
        <v>84.9</v>
      </c>
      <c r="E33" s="10">
        <v>84.9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7">
        <v>0</v>
      </c>
      <c r="M33" s="17">
        <v>0</v>
      </c>
      <c r="N33" s="17">
        <v>0</v>
      </c>
      <c r="O33" s="17">
        <v>0</v>
      </c>
      <c r="P33" s="25"/>
    </row>
    <row r="34" spans="1:16" ht="18">
      <c r="A34" s="66"/>
      <c r="B34" s="66"/>
      <c r="C34" s="15" t="s">
        <v>23</v>
      </c>
      <c r="D34" s="10"/>
      <c r="E34" s="10"/>
      <c r="F34" s="10"/>
      <c r="G34" s="10"/>
      <c r="H34" s="10"/>
      <c r="I34" s="10"/>
      <c r="J34" s="10"/>
      <c r="K34" s="10"/>
      <c r="L34" s="25"/>
      <c r="M34" s="25"/>
      <c r="N34" s="25"/>
      <c r="O34" s="25"/>
      <c r="P34" s="25"/>
    </row>
    <row r="35" spans="1:16" ht="18">
      <c r="A35" s="66"/>
      <c r="B35" s="66"/>
      <c r="C35" s="25"/>
      <c r="D35" s="10"/>
      <c r="E35" s="10"/>
      <c r="F35" s="10"/>
      <c r="G35" s="10"/>
      <c r="H35" s="10"/>
      <c r="I35" s="10"/>
      <c r="J35" s="10"/>
      <c r="K35" s="10"/>
      <c r="L35" s="25"/>
      <c r="M35" s="25"/>
      <c r="N35" s="25"/>
      <c r="O35" s="25"/>
      <c r="P35" s="25"/>
    </row>
    <row r="36" spans="4:16" ht="8.25" customHeight="1"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27"/>
      <c r="O36" s="27"/>
      <c r="P36" s="27"/>
    </row>
    <row r="37" spans="1:19" s="1" customFormat="1" ht="18" customHeight="1">
      <c r="A37" s="76" t="s">
        <v>61</v>
      </c>
      <c r="B37" s="76"/>
      <c r="G37" s="72" t="s">
        <v>62</v>
      </c>
      <c r="H37" s="72"/>
      <c r="I37" s="72"/>
      <c r="O37" s="76"/>
      <c r="P37" s="76"/>
      <c r="Q37" s="76"/>
      <c r="R37" s="76"/>
      <c r="S37" s="76"/>
    </row>
    <row r="38" spans="4:16" ht="18">
      <c r="D38" s="28"/>
      <c r="E38" s="28"/>
      <c r="F38" s="28"/>
      <c r="G38" s="28"/>
      <c r="H38" s="28"/>
      <c r="I38" s="28"/>
      <c r="J38" s="28"/>
      <c r="K38" s="28"/>
      <c r="L38" s="27"/>
      <c r="M38" s="27"/>
      <c r="N38" s="27"/>
      <c r="O38" s="27"/>
      <c r="P38" s="27"/>
    </row>
    <row r="39" spans="4:16" ht="18"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0"/>
      <c r="P39" s="30"/>
    </row>
    <row r="40" spans="4:16" ht="17.2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4:16" ht="17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4:16" ht="17.2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4:16" ht="17.2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7.2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1" ht="17.25">
      <c r="D45" s="27"/>
      <c r="E45" s="27"/>
      <c r="F45" s="27"/>
      <c r="G45" s="27"/>
      <c r="H45" s="27"/>
      <c r="I45" s="27"/>
      <c r="J45" s="27"/>
      <c r="K45" s="27"/>
    </row>
    <row r="47" spans="4:16" ht="106.5" customHeight="1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/>
  <mergeCells count="24">
    <mergeCell ref="L1:P1"/>
    <mergeCell ref="A37:B37"/>
    <mergeCell ref="H5:I5"/>
    <mergeCell ref="J5:K5"/>
    <mergeCell ref="L5:M5"/>
    <mergeCell ref="A21:A27"/>
    <mergeCell ref="B21:B27"/>
    <mergeCell ref="C4:C6"/>
    <mergeCell ref="P4:P6"/>
    <mergeCell ref="A2:P2"/>
    <mergeCell ref="D4:E5"/>
    <mergeCell ref="F4:M4"/>
    <mergeCell ref="N4:O5"/>
    <mergeCell ref="F5:G5"/>
    <mergeCell ref="A4:A6"/>
    <mergeCell ref="B7:B13"/>
    <mergeCell ref="A14:A20"/>
    <mergeCell ref="B14:B20"/>
    <mergeCell ref="A7:A13"/>
    <mergeCell ref="B4:B6"/>
    <mergeCell ref="A28:A35"/>
    <mergeCell ref="B28:B35"/>
    <mergeCell ref="G37:I37"/>
    <mergeCell ref="O37:S37"/>
  </mergeCells>
  <printOptions/>
  <pageMargins left="0.48" right="0.17" top="0.4" bottom="0.37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55" zoomScaleNormal="55" zoomScaleSheetLayoutView="55" zoomScalePageLayoutView="0" workbookViewId="0" topLeftCell="A1">
      <selection activeCell="V10" sqref="V10"/>
    </sheetView>
  </sheetViews>
  <sheetFormatPr defaultColWidth="9.00390625" defaultRowHeight="12.75"/>
  <cols>
    <col min="1" max="1" width="5.875" style="20" customWidth="1"/>
    <col min="2" max="2" width="18.875" style="20" customWidth="1"/>
    <col min="3" max="3" width="10.75390625" style="20" customWidth="1"/>
    <col min="4" max="4" width="11.50390625" style="20" customWidth="1"/>
    <col min="5" max="5" width="15.25390625" style="20" customWidth="1"/>
    <col min="6" max="6" width="10.25390625" style="20" customWidth="1"/>
    <col min="7" max="7" width="10.875" style="20" customWidth="1"/>
    <col min="8" max="8" width="13.125" style="20" customWidth="1"/>
    <col min="9" max="9" width="11.50390625" style="20" customWidth="1"/>
    <col min="10" max="11" width="9.125" style="20" customWidth="1"/>
    <col min="12" max="12" width="11.50390625" style="20" customWidth="1"/>
    <col min="13" max="13" width="10.50390625" style="20" customWidth="1"/>
    <col min="14" max="14" width="12.00390625" style="20" customWidth="1"/>
    <col min="15" max="15" width="11.50390625" style="20" customWidth="1"/>
    <col min="16" max="16" width="11.125" style="20" customWidth="1"/>
    <col min="17" max="16384" width="9.125" style="20" customWidth="1"/>
  </cols>
  <sheetData>
    <row r="1" spans="10:16" ht="18" customHeight="1">
      <c r="J1" s="105" t="s">
        <v>119</v>
      </c>
      <c r="K1" s="105"/>
      <c r="L1" s="105"/>
      <c r="M1" s="105"/>
      <c r="N1" s="105"/>
      <c r="O1" s="70"/>
      <c r="P1" s="70"/>
    </row>
    <row r="2" spans="10:20" ht="40.5" customHeight="1"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5:16" ht="18.75" customHeight="1">
      <c r="O3" s="14"/>
      <c r="P3" s="14"/>
    </row>
    <row r="4" spans="1:16" ht="39.75" customHeight="1">
      <c r="A4" s="71" t="s">
        <v>59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27" customHeight="1">
      <c r="A5" s="19"/>
      <c r="B5" s="19"/>
      <c r="C5" s="19"/>
      <c r="D5" s="19"/>
      <c r="E5" s="19"/>
      <c r="F5" s="19"/>
      <c r="G5" s="19"/>
      <c r="H5" s="99" t="s">
        <v>73</v>
      </c>
      <c r="I5" s="100"/>
      <c r="J5" s="100"/>
      <c r="K5" s="100"/>
      <c r="L5" s="100"/>
      <c r="M5" s="100"/>
      <c r="N5" s="100"/>
      <c r="O5" s="100"/>
      <c r="P5" s="100"/>
    </row>
    <row r="6" spans="1:16" ht="47.25" customHeight="1">
      <c r="A6" s="19"/>
      <c r="B6" s="19"/>
      <c r="C6" s="19"/>
      <c r="D6" s="19"/>
      <c r="E6" s="19"/>
      <c r="F6" s="19"/>
      <c r="G6" s="19"/>
      <c r="H6" s="101" t="s">
        <v>114</v>
      </c>
      <c r="I6" s="102"/>
      <c r="J6" s="102"/>
      <c r="K6" s="102"/>
      <c r="L6" s="102"/>
      <c r="M6" s="102"/>
      <c r="N6" s="102"/>
      <c r="O6" s="102"/>
      <c r="P6" s="102"/>
    </row>
    <row r="7" ht="28.5" customHeight="1">
      <c r="O7" s="20" t="s">
        <v>10</v>
      </c>
    </row>
    <row r="8" spans="1:16" s="12" customFormat="1" ht="55.5" customHeight="1">
      <c r="A8" s="68" t="s">
        <v>39</v>
      </c>
      <c r="B8" s="68" t="s">
        <v>40</v>
      </c>
      <c r="C8" s="68" t="s">
        <v>41</v>
      </c>
      <c r="D8" s="68" t="s">
        <v>42</v>
      </c>
      <c r="E8" s="68" t="s">
        <v>52</v>
      </c>
      <c r="F8" s="68" t="s">
        <v>43</v>
      </c>
      <c r="G8" s="103"/>
      <c r="H8" s="68" t="s">
        <v>74</v>
      </c>
      <c r="I8" s="68"/>
      <c r="J8" s="68"/>
      <c r="K8" s="68"/>
      <c r="L8" s="68"/>
      <c r="M8" s="68"/>
      <c r="N8" s="104" t="s">
        <v>75</v>
      </c>
      <c r="O8" s="104"/>
      <c r="P8" s="104"/>
    </row>
    <row r="9" spans="1:16" s="12" customFormat="1" ht="48" customHeight="1">
      <c r="A9" s="68"/>
      <c r="B9" s="68"/>
      <c r="C9" s="68"/>
      <c r="D9" s="68"/>
      <c r="E9" s="68"/>
      <c r="F9" s="103"/>
      <c r="G9" s="103"/>
      <c r="H9" s="68"/>
      <c r="I9" s="68"/>
      <c r="J9" s="68"/>
      <c r="K9" s="68"/>
      <c r="L9" s="68"/>
      <c r="M9" s="68"/>
      <c r="N9" s="104"/>
      <c r="O9" s="104"/>
      <c r="P9" s="104"/>
    </row>
    <row r="10" spans="1:16" s="12" customFormat="1" ht="72.75" customHeight="1">
      <c r="A10" s="69"/>
      <c r="B10" s="69"/>
      <c r="C10" s="69"/>
      <c r="D10" s="69"/>
      <c r="E10" s="69"/>
      <c r="F10" s="33" t="s">
        <v>44</v>
      </c>
      <c r="G10" s="32" t="s">
        <v>45</v>
      </c>
      <c r="H10" s="33" t="s">
        <v>46</v>
      </c>
      <c r="I10" s="33" t="s">
        <v>47</v>
      </c>
      <c r="J10" s="33" t="s">
        <v>48</v>
      </c>
      <c r="K10" s="33" t="s">
        <v>49</v>
      </c>
      <c r="L10" s="33" t="s">
        <v>58</v>
      </c>
      <c r="M10" s="33" t="s">
        <v>50</v>
      </c>
      <c r="N10" s="33" t="s">
        <v>51</v>
      </c>
      <c r="O10" s="33" t="s">
        <v>48</v>
      </c>
      <c r="P10" s="33" t="s">
        <v>58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8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8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9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0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9.75" customHeight="1">
      <c r="A20" s="35"/>
      <c r="B20" s="36" t="s">
        <v>18</v>
      </c>
      <c r="C20" s="35"/>
      <c r="D20" s="35"/>
      <c r="E20" s="35"/>
      <c r="F20" s="35"/>
      <c r="G20" s="35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/>
      <c r="N20" s="35">
        <v>0</v>
      </c>
      <c r="O20" s="35">
        <v>0</v>
      </c>
      <c r="P20" s="35">
        <v>0</v>
      </c>
    </row>
    <row r="22" spans="1:18" s="1" customFormat="1" ht="18.75" customHeight="1">
      <c r="A22" s="76" t="s">
        <v>61</v>
      </c>
      <c r="B22" s="76"/>
      <c r="C22" s="76"/>
      <c r="D22" s="76"/>
      <c r="E22" s="76"/>
      <c r="I22" s="72" t="s">
        <v>62</v>
      </c>
      <c r="J22" s="72"/>
      <c r="K22" s="72"/>
      <c r="N22" s="76"/>
      <c r="O22" s="76"/>
      <c r="P22" s="76"/>
      <c r="Q22" s="76"/>
      <c r="R22" s="76"/>
    </row>
  </sheetData>
  <sheetProtection/>
  <mergeCells count="17">
    <mergeCell ref="N22:R22"/>
    <mergeCell ref="J2:T2"/>
    <mergeCell ref="A22:E22"/>
    <mergeCell ref="C8:C10"/>
    <mergeCell ref="D8:D10"/>
    <mergeCell ref="E8:E10"/>
    <mergeCell ref="F8:G9"/>
    <mergeCell ref="I22:K22"/>
    <mergeCell ref="H8:M9"/>
    <mergeCell ref="N8:P9"/>
    <mergeCell ref="A8:A10"/>
    <mergeCell ref="J1:N1"/>
    <mergeCell ref="B8:B10"/>
    <mergeCell ref="O1:P1"/>
    <mergeCell ref="A4:P4"/>
    <mergeCell ref="H5:P5"/>
    <mergeCell ref="H6:P6"/>
  </mergeCells>
  <printOptions/>
  <pageMargins left="0.7874015748031497" right="0.7874015748031497" top="0.7874015748031497" bottom="0.59055118110236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user2</cp:lastModifiedBy>
  <cp:lastPrinted>2016-04-26T08:42:07Z</cp:lastPrinted>
  <dcterms:created xsi:type="dcterms:W3CDTF">2007-07-17T01:27:34Z</dcterms:created>
  <dcterms:modified xsi:type="dcterms:W3CDTF">2016-04-28T08:18:39Z</dcterms:modified>
  <cp:category/>
  <cp:version/>
  <cp:contentType/>
  <cp:contentStatus/>
</cp:coreProperties>
</file>