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20" windowHeight="6750" activeTab="3"/>
  </bookViews>
  <sheets>
    <sheet name="Приложение 5" sheetId="1" r:id="rId1"/>
    <sheet name="приложение 6" sheetId="2" r:id="rId2"/>
    <sheet name="приложение 7" sheetId="3" r:id="rId3"/>
    <sheet name="Приложение 8" sheetId="4" r:id="rId4"/>
  </sheets>
  <definedNames>
    <definedName name="_xlnm.Print_Area" localSheetId="1">'приложение 6'!$A$1:$T$29</definedName>
    <definedName name="_xlnm.Print_Area" localSheetId="2">'приложение 7'!$A$1:$P$29</definedName>
    <definedName name="_xlnm.Print_Area" localSheetId="3">'Приложение 8'!$A$1:$P$21</definedName>
  </definedNames>
  <calcPr fullCalcOnLoad="1"/>
</workbook>
</file>

<file path=xl/sharedStrings.xml><?xml version="1.0" encoding="utf-8"?>
<sst xmlns="http://schemas.openxmlformats.org/spreadsheetml/2006/main" count="227" uniqueCount="106">
  <si>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</si>
  <si>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</si>
  <si>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</si>
  <si>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</si>
  <si>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</si>
  <si>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</si>
  <si>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</si>
  <si>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</si>
  <si>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</si>
  <si>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</si>
  <si>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</si>
  <si>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</si>
  <si>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</si>
  <si>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</si>
  <si>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</si>
  <si>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</si>
  <si>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</si>
  <si>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</si>
  <si>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</si>
  <si>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</si>
  <si>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</si>
  <si>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</si>
  <si>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</si>
  <si>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</si>
  <si>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</si>
  <si>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</si>
  <si>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</si>
  <si>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</si>
  <si>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</si>
  <si>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</si>
  <si>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</si>
  <si>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</si>
  <si>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 xml:space="preserve">федеральный бюджет    </t>
  </si>
  <si>
    <t xml:space="preserve">федеральный бюджет 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</si>
  <si>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</si>
  <si>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</si>
  <si>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</si>
  <si>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</si>
  <si>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</si>
  <si>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</si>
  <si>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</si>
  <si>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</si>
  <si>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</si>
  <si>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</si>
  <si>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</si>
  <si>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</si>
  <si>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</si>
  <si>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</si>
  <si>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</si>
  <si>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</si>
  <si>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</si>
  <si>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</si>
  <si>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</si>
  <si>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Наименовние ГРБС</t>
  </si>
  <si>
    <t>в том числе по ГРБС: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</si>
  <si>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</si>
  <si>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</si>
  <si>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</si>
  <si>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местный бюджет</t>
  </si>
  <si>
    <t>Финансирование объектов капитального строительства, включенных в муниципальную программу</t>
  </si>
  <si>
    <t>Глава Ермаковского сельсовета</t>
  </si>
  <si>
    <t>В.В. Хованский</t>
  </si>
  <si>
    <t>Администрация Ермаковского сельсовета</t>
  </si>
  <si>
    <t>013</t>
  </si>
  <si>
    <t>Х</t>
  </si>
  <si>
    <t>Подпрограмма 2</t>
  </si>
  <si>
    <t>Мероприятие 1</t>
  </si>
  <si>
    <t>Мероприятие 2</t>
  </si>
  <si>
    <t>2015 (текущий год)</t>
  </si>
  <si>
    <t>2014_ (отчетный год)</t>
  </si>
  <si>
    <t>2014 (отчетный год)</t>
  </si>
  <si>
    <t>за январь   - декабрь   2015 г. (нарастающим итогом)</t>
  </si>
  <si>
    <t>План на  2015год</t>
  </si>
  <si>
    <t>Финансирование за январь - декабрь  2015г.</t>
  </si>
  <si>
    <t>Мероприятие 3</t>
  </si>
  <si>
    <t>Мероприятие 4</t>
  </si>
  <si>
    <t>Мероприятие 5</t>
  </si>
  <si>
    <t>чел.</t>
  </si>
  <si>
    <t>0503</t>
  </si>
  <si>
    <t>Целевые показатели и показатели результативности муниципальной программы  «Развитие транспортной системы 
Ермаковского сельсовета»</t>
  </si>
  <si>
    <r>
      <t>Использование бюджетных ассигнований местного бюджета и иных средств на реализацию мероприятий муниципальной программы «Развитие транспортной системы 
Ермаковского сельсовета»</t>
    </r>
    <r>
      <rPr>
        <sz val="14"/>
        <color indexed="8"/>
        <rFont val="Times New Roman"/>
        <family val="1"/>
      </rPr>
      <t xml:space="preserve"> </t>
    </r>
    <r>
      <rPr>
        <sz val="14"/>
        <rFont val="Times New Roman"/>
        <family val="1"/>
      </rPr>
      <t>(с расшифровкой по главным распорядителям средств местного бюджета, ведомственным целевым программам, основным мероприятиям, а также по годам реализации муниципальной программы)</t>
    </r>
  </si>
  <si>
    <t xml:space="preserve"> «Развитие транспортной системы 
Ермаковского сельсовета»</t>
  </si>
  <si>
    <t>Использование бюджетных ассигнований местного бюджета и иных средств на реализацию муниципальной программы  «Развитие транспортной системы 
Ермаковского сельсовета»</t>
  </si>
  <si>
    <t>Цель: Безопасное дорожное движение на дорогах и улично-дорожной сети Ермаковского сельсовета</t>
  </si>
  <si>
    <t>Задача 1. Обеспечение безопасных условий движения на дорогах и улично-дорожной сети населенных пунктов сельсовета в социально значимых местах, около школьных и дошкольных образовательных учреждениях, а также обустройство мест стоянки автомобилей инвалидов, установка автобусных остановок</t>
  </si>
  <si>
    <t>подпрограмма 1.«Безопасность дорожного движения территории Ермаковского сельсовета»</t>
  </si>
  <si>
    <t>количество пострадавших в ДТП</t>
  </si>
  <si>
    <t xml:space="preserve">подпрограмма 2. «Осуществление пассажирских перевозок  на территории Ермаковского сельсовета» </t>
  </si>
  <si>
    <t>Задача 2. Муниципальная поддержка пассажирского автомобильного транспорта в муниципальном образовании «Ермаковский сельсовет» Ермаковского района  Красноярского края</t>
  </si>
  <si>
    <t>количество перевезенных пассажиров</t>
  </si>
  <si>
    <t>«Безопасность дорожного движения территории Ермаковского сельсовета»</t>
  </si>
  <si>
    <t>Установка автобусных остановок  в населенных пунктах Ермаковского сельсовета</t>
  </si>
  <si>
    <t>Содержание, замена и установка дорожных знаков</t>
  </si>
  <si>
    <t>Содержание пешеходных переходов, обустройство и содержание искусственных неровностей</t>
  </si>
  <si>
    <t>Расходы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</t>
  </si>
  <si>
    <t>Расходы на обустройство пешеходных переходов и нанесение дорожной разметки на автомобильных дорогах общего пользования местного значения</t>
  </si>
  <si>
    <t>0409</t>
  </si>
  <si>
    <t>невыполнение в связи с наличием выпадающих доходов</t>
  </si>
  <si>
    <t>«Осуществление пассажирских перевозок  на территории Ермаковского сельсовета»</t>
  </si>
  <si>
    <t xml:space="preserve">Компенсация расходов, возникших в результате небольшой интенсивности пассажиропотоков по муниципальным  маршрутам. </t>
  </si>
  <si>
    <t>0408</t>
  </si>
  <si>
    <t>по: муниципальной программе   «Развитие транспортной системы 
Ермаковского сельсовета»</t>
  </si>
  <si>
    <t>Приложение № 5</t>
  </si>
  <si>
    <t>Приложение № 6</t>
  </si>
  <si>
    <t>Приложение № 7</t>
  </si>
  <si>
    <t>Приложение № 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</si>
</sst>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_р_._-;_-@_-"/>
    <numFmt numFmtId="170" formatCode="0.0"/>
    <numFmt numFmtId="171" formatCode="0.000"/>
    <numFmt numFmtId="172" formatCode="0.0000"/>
    <numFmt numFmtId="173" formatCode="0.00000"/>
  </numFmts>
  <fonts count="2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2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170" fontId="2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/>
    </xf>
    <xf numFmtId="170" fontId="2" fillId="0" borderId="10" xfId="0" applyNumberFormat="1" applyFont="1" applyBorder="1" applyAlignment="1">
      <alignment wrapText="1"/>
    </xf>
    <xf numFmtId="170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top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2" fontId="24" fillId="0" borderId="10" xfId="0" applyNumberFormat="1" applyFont="1" applyFill="1" applyBorder="1" applyAlignment="1">
      <alignment horizontal="left" wrapText="1"/>
    </xf>
    <xf numFmtId="0" fontId="24" fillId="0" borderId="18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5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="70" zoomScaleNormal="55" zoomScaleSheetLayoutView="70" workbookViewId="0" topLeftCell="A13">
      <selection activeCell="N1" sqref="N1:R1"/>
    </sheetView>
  </sheetViews>
  <sheetFormatPr defaultColWidth="9.00390625" defaultRowHeight="12.75"/>
  <cols>
    <col min="1" max="1" width="4.00390625" style="1" customWidth="1"/>
    <col min="2" max="2" width="19.50390625" style="1" customWidth="1"/>
    <col min="3" max="3" width="7.50390625" style="1" customWidth="1"/>
    <col min="4" max="4" width="10.50390625" style="1" customWidth="1"/>
    <col min="5" max="5" width="12.50390625" style="1" customWidth="1"/>
    <col min="6" max="6" width="9.25390625" style="1" customWidth="1"/>
    <col min="7" max="7" width="9.625" style="1" customWidth="1"/>
    <col min="8" max="8" width="8.50390625" style="1" customWidth="1"/>
    <col min="9" max="9" width="9.875" style="1" customWidth="1"/>
    <col min="10" max="10" width="10.125" style="1" customWidth="1"/>
    <col min="11" max="11" width="9.875" style="1" customWidth="1"/>
    <col min="12" max="12" width="9.125" style="1" customWidth="1"/>
    <col min="13" max="13" width="7.50390625" style="1" customWidth="1"/>
    <col min="14" max="15" width="9.50390625" style="1" customWidth="1"/>
    <col min="16" max="16" width="10.50390625" style="1" customWidth="1"/>
    <col min="17" max="17" width="9.25390625" style="1" customWidth="1"/>
    <col min="18" max="18" width="15.50390625" style="1" customWidth="1"/>
    <col min="19" max="16384" width="9.125" style="1" customWidth="1"/>
  </cols>
  <sheetData>
    <row r="1" spans="14:18" ht="18.75" customHeight="1">
      <c r="N1" s="66" t="s">
        <v>102</v>
      </c>
      <c r="O1" s="66"/>
      <c r="P1" s="66"/>
      <c r="Q1" s="66"/>
      <c r="R1" s="66"/>
    </row>
    <row r="2" spans="16:18" ht="15.75" customHeight="1">
      <c r="P2" s="2"/>
      <c r="Q2" s="2"/>
      <c r="R2" s="2"/>
    </row>
    <row r="3" spans="2:18" ht="40.5" customHeight="1">
      <c r="B3" s="73" t="s">
        <v>79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ht="15" customHeight="1" thickBot="1"/>
    <row r="5" spans="1:18" s="3" customFormat="1" ht="57.75" customHeight="1">
      <c r="A5" s="75" t="s">
        <v>0</v>
      </c>
      <c r="B5" s="74" t="s">
        <v>1</v>
      </c>
      <c r="C5" s="74" t="s">
        <v>12</v>
      </c>
      <c r="D5" s="78" t="s">
        <v>15</v>
      </c>
      <c r="E5" s="74" t="s">
        <v>16</v>
      </c>
      <c r="F5" s="74"/>
      <c r="G5" s="74"/>
      <c r="H5" s="74" t="s">
        <v>2</v>
      </c>
      <c r="I5" s="74"/>
      <c r="J5" s="74"/>
      <c r="K5" s="74"/>
      <c r="L5" s="74"/>
      <c r="M5" s="74"/>
      <c r="N5" s="74"/>
      <c r="O5" s="74"/>
      <c r="P5" s="74" t="s">
        <v>3</v>
      </c>
      <c r="Q5" s="74"/>
      <c r="R5" s="81" t="s">
        <v>9</v>
      </c>
    </row>
    <row r="6" spans="1:18" s="3" customFormat="1" ht="57.75" customHeight="1">
      <c r="A6" s="76"/>
      <c r="B6" s="67"/>
      <c r="C6" s="67"/>
      <c r="D6" s="79"/>
      <c r="E6" s="4">
        <v>2013</v>
      </c>
      <c r="F6" s="67">
        <v>2014</v>
      </c>
      <c r="G6" s="67"/>
      <c r="H6" s="67" t="s">
        <v>6</v>
      </c>
      <c r="I6" s="67"/>
      <c r="J6" s="68" t="s">
        <v>13</v>
      </c>
      <c r="K6" s="69"/>
      <c r="L6" s="68" t="s">
        <v>14</v>
      </c>
      <c r="M6" s="69"/>
      <c r="N6" s="67" t="s">
        <v>17</v>
      </c>
      <c r="O6" s="67"/>
      <c r="P6" s="67" t="s">
        <v>7</v>
      </c>
      <c r="Q6" s="67" t="s">
        <v>8</v>
      </c>
      <c r="R6" s="82"/>
    </row>
    <row r="7" spans="1:18" s="3" customFormat="1" ht="120" customHeight="1" thickBot="1">
      <c r="A7" s="77"/>
      <c r="B7" s="84"/>
      <c r="C7" s="84"/>
      <c r="D7" s="80"/>
      <c r="E7" s="5" t="s">
        <v>5</v>
      </c>
      <c r="F7" s="5" t="s">
        <v>4</v>
      </c>
      <c r="G7" s="5" t="s">
        <v>5</v>
      </c>
      <c r="H7" s="5" t="s">
        <v>4</v>
      </c>
      <c r="I7" s="5" t="s">
        <v>5</v>
      </c>
      <c r="J7" s="5" t="s">
        <v>4</v>
      </c>
      <c r="K7" s="5" t="s">
        <v>5</v>
      </c>
      <c r="L7" s="5" t="s">
        <v>4</v>
      </c>
      <c r="M7" s="5" t="s">
        <v>5</v>
      </c>
      <c r="N7" s="5" t="s">
        <v>4</v>
      </c>
      <c r="O7" s="5" t="s">
        <v>5</v>
      </c>
      <c r="P7" s="84"/>
      <c r="Q7" s="84"/>
      <c r="R7" s="83"/>
    </row>
    <row r="8" spans="1:18" ht="39.75" customHeight="1">
      <c r="A8" s="6"/>
      <c r="B8" s="70" t="s">
        <v>83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2"/>
    </row>
    <row r="9" spans="1:18" ht="65.25" customHeight="1">
      <c r="A9" s="6"/>
      <c r="B9" s="44" t="s">
        <v>86</v>
      </c>
      <c r="C9" s="37" t="s">
        <v>77</v>
      </c>
      <c r="D9" s="7"/>
      <c r="E9" s="7"/>
      <c r="F9" s="51">
        <v>4</v>
      </c>
      <c r="G9" s="51">
        <v>3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2</v>
      </c>
      <c r="O9" s="51">
        <v>2</v>
      </c>
      <c r="P9" s="51">
        <v>0</v>
      </c>
      <c r="Q9" s="51">
        <v>0</v>
      </c>
      <c r="R9" s="8"/>
    </row>
    <row r="10" spans="1:18" ht="60.75" customHeight="1">
      <c r="A10" s="6"/>
      <c r="B10" s="44" t="s">
        <v>89</v>
      </c>
      <c r="C10" s="37" t="s">
        <v>77</v>
      </c>
      <c r="D10" s="7"/>
      <c r="E10" s="7"/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10</v>
      </c>
      <c r="Q10" s="51">
        <v>0</v>
      </c>
      <c r="R10" s="8"/>
    </row>
    <row r="11" spans="1:18" ht="18">
      <c r="A11" s="9"/>
      <c r="B11" s="85" t="s">
        <v>84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</row>
    <row r="12" spans="1:18" ht="19.5" customHeight="1">
      <c r="A12" s="9"/>
      <c r="B12" s="85" t="s">
        <v>85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7"/>
    </row>
    <row r="13" spans="1:18" ht="54">
      <c r="A13" s="9"/>
      <c r="B13" s="44" t="s">
        <v>86</v>
      </c>
      <c r="C13" s="37" t="s">
        <v>77</v>
      </c>
      <c r="D13" s="7"/>
      <c r="E13" s="7"/>
      <c r="F13" s="51">
        <v>59.87</v>
      </c>
      <c r="G13" s="51">
        <v>59.87</v>
      </c>
      <c r="H13" s="51"/>
      <c r="I13" s="51"/>
      <c r="J13" s="51">
        <v>20</v>
      </c>
      <c r="K13" s="51">
        <v>20</v>
      </c>
      <c r="L13" s="51">
        <v>20</v>
      </c>
      <c r="M13" s="51">
        <v>20</v>
      </c>
      <c r="N13" s="51">
        <v>59.2</v>
      </c>
      <c r="O13" s="51">
        <v>59.2</v>
      </c>
      <c r="P13" s="51">
        <v>59</v>
      </c>
      <c r="Q13" s="51">
        <v>58.5</v>
      </c>
      <c r="R13" s="11"/>
    </row>
    <row r="14" spans="1:18" ht="37.5" customHeight="1">
      <c r="A14" s="9"/>
      <c r="B14" s="85" t="s">
        <v>88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7"/>
    </row>
    <row r="15" spans="1:18" ht="21" customHeight="1">
      <c r="A15" s="9"/>
      <c r="B15" s="85" t="s">
        <v>87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7"/>
    </row>
    <row r="16" spans="1:18" ht="61.5" customHeight="1">
      <c r="A16" s="9"/>
      <c r="B16" s="44" t="s">
        <v>89</v>
      </c>
      <c r="C16" s="37" t="s">
        <v>77</v>
      </c>
      <c r="D16" s="7"/>
      <c r="E16" s="7"/>
      <c r="F16" s="51">
        <v>71609</v>
      </c>
      <c r="G16" s="51">
        <v>71609</v>
      </c>
      <c r="H16" s="51">
        <v>17999</v>
      </c>
      <c r="I16" s="51">
        <v>17999</v>
      </c>
      <c r="J16" s="51">
        <v>35804</v>
      </c>
      <c r="K16" s="51">
        <v>35804</v>
      </c>
      <c r="L16" s="51">
        <v>53708</v>
      </c>
      <c r="M16" s="51">
        <v>53708</v>
      </c>
      <c r="N16" s="51">
        <v>71609</v>
      </c>
      <c r="O16" s="51">
        <v>71615</v>
      </c>
      <c r="P16" s="51">
        <v>0</v>
      </c>
      <c r="Q16" s="51">
        <v>0</v>
      </c>
      <c r="R16" s="43"/>
    </row>
    <row r="18" ht="12" customHeight="1"/>
    <row r="19" spans="1:18" ht="28.5" customHeight="1">
      <c r="A19" s="88" t="s">
        <v>60</v>
      </c>
      <c r="B19" s="88"/>
      <c r="C19" s="88"/>
      <c r="D19" s="88"/>
      <c r="J19" s="73" t="s">
        <v>61</v>
      </c>
      <c r="K19" s="73"/>
      <c r="L19" s="73"/>
      <c r="P19" s="88"/>
      <c r="Q19" s="88"/>
      <c r="R19" s="88"/>
    </row>
  </sheetData>
  <sheetProtection/>
  <mergeCells count="25">
    <mergeCell ref="J19:L19"/>
    <mergeCell ref="B11:R11"/>
    <mergeCell ref="B14:R14"/>
    <mergeCell ref="B15:R15"/>
    <mergeCell ref="B12:R12"/>
    <mergeCell ref="A19:D19"/>
    <mergeCell ref="P19:R19"/>
    <mergeCell ref="A5:A7"/>
    <mergeCell ref="D5:D7"/>
    <mergeCell ref="R5:R7"/>
    <mergeCell ref="N6:O6"/>
    <mergeCell ref="P6:P7"/>
    <mergeCell ref="Q6:Q7"/>
    <mergeCell ref="C5:C7"/>
    <mergeCell ref="B5:B7"/>
    <mergeCell ref="N1:R1"/>
    <mergeCell ref="H6:I6"/>
    <mergeCell ref="J6:K6"/>
    <mergeCell ref="B8:R8"/>
    <mergeCell ref="F6:G6"/>
    <mergeCell ref="B3:R3"/>
    <mergeCell ref="H5:O5"/>
    <mergeCell ref="L6:M6"/>
    <mergeCell ref="E5:G5"/>
    <mergeCell ref="P5:Q5"/>
  </mergeCells>
  <printOptions/>
  <pageMargins left="0.5905511811023623" right="0.2362204724409449" top="0.28" bottom="0.3937007874015748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55" zoomScaleNormal="55" zoomScaleSheetLayoutView="55" workbookViewId="0" topLeftCell="A1">
      <selection activeCell="W13" sqref="W13"/>
    </sheetView>
  </sheetViews>
  <sheetFormatPr defaultColWidth="9.00390625" defaultRowHeight="12.75"/>
  <cols>
    <col min="1" max="1" width="19.50390625" style="12" customWidth="1"/>
    <col min="2" max="2" width="22.875" style="12" customWidth="1"/>
    <col min="3" max="3" width="26.25390625" style="12" customWidth="1"/>
    <col min="4" max="7" width="5.875" style="12" customWidth="1"/>
    <col min="8" max="8" width="8.875" style="12" customWidth="1"/>
    <col min="9" max="9" width="11.375" style="12" customWidth="1"/>
    <col min="10" max="10" width="11.50390625" style="12" customWidth="1"/>
    <col min="11" max="12" width="11.625" style="12" customWidth="1"/>
    <col min="13" max="13" width="11.125" style="12" customWidth="1"/>
    <col min="14" max="14" width="11.25390625" style="12" customWidth="1"/>
    <col min="15" max="15" width="11.625" style="12" customWidth="1"/>
    <col min="16" max="16" width="10.25390625" style="12" customWidth="1"/>
    <col min="17" max="17" width="8.875" style="12" customWidth="1"/>
    <col min="18" max="18" width="9.50390625" style="12" customWidth="1"/>
    <col min="19" max="19" width="10.125" style="12" customWidth="1"/>
    <col min="20" max="20" width="19.875" style="12" customWidth="1"/>
    <col min="21" max="16384" width="9.125" style="12" customWidth="1"/>
  </cols>
  <sheetData>
    <row r="1" spans="16:20" ht="30.75" customHeight="1">
      <c r="P1" s="88" t="s">
        <v>103</v>
      </c>
      <c r="Q1" s="88"/>
      <c r="R1" s="88"/>
      <c r="S1" s="88"/>
      <c r="T1" s="88"/>
    </row>
    <row r="3" spans="1:20" ht="59.25" customHeight="1">
      <c r="A3" s="73" t="s">
        <v>80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6" spans="1:20" s="13" customFormat="1" ht="38.25" customHeight="1">
      <c r="A6" s="67" t="s">
        <v>55</v>
      </c>
      <c r="B6" s="67" t="s">
        <v>38</v>
      </c>
      <c r="C6" s="67" t="s">
        <v>53</v>
      </c>
      <c r="D6" s="67" t="s">
        <v>24</v>
      </c>
      <c r="E6" s="67"/>
      <c r="F6" s="67"/>
      <c r="G6" s="67"/>
      <c r="H6" s="90" t="s">
        <v>29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67" t="s">
        <v>34</v>
      </c>
    </row>
    <row r="7" spans="1:20" s="13" customFormat="1" ht="24.75" customHeight="1">
      <c r="A7" s="67"/>
      <c r="B7" s="67"/>
      <c r="C7" s="67"/>
      <c r="D7" s="67" t="s">
        <v>25</v>
      </c>
      <c r="E7" s="67" t="s">
        <v>30</v>
      </c>
      <c r="F7" s="67" t="s">
        <v>26</v>
      </c>
      <c r="G7" s="67" t="s">
        <v>27</v>
      </c>
      <c r="H7" s="67" t="s">
        <v>69</v>
      </c>
      <c r="I7" s="67"/>
      <c r="J7" s="67" t="s">
        <v>68</v>
      </c>
      <c r="K7" s="67"/>
      <c r="L7" s="67"/>
      <c r="M7" s="67"/>
      <c r="N7" s="67"/>
      <c r="O7" s="67"/>
      <c r="P7" s="67"/>
      <c r="Q7" s="67"/>
      <c r="R7" s="67" t="s">
        <v>3</v>
      </c>
      <c r="S7" s="67"/>
      <c r="T7" s="67"/>
    </row>
    <row r="8" spans="1:20" s="13" customFormat="1" ht="50.25" customHeight="1">
      <c r="A8" s="67"/>
      <c r="B8" s="67"/>
      <c r="C8" s="67"/>
      <c r="D8" s="67"/>
      <c r="E8" s="67"/>
      <c r="F8" s="67"/>
      <c r="G8" s="67"/>
      <c r="H8" s="67"/>
      <c r="I8" s="67"/>
      <c r="J8" s="67" t="s">
        <v>6</v>
      </c>
      <c r="K8" s="67"/>
      <c r="L8" s="67" t="s">
        <v>13</v>
      </c>
      <c r="M8" s="67"/>
      <c r="N8" s="67" t="s">
        <v>14</v>
      </c>
      <c r="O8" s="67"/>
      <c r="P8" s="67" t="s">
        <v>17</v>
      </c>
      <c r="Q8" s="67"/>
      <c r="R8" s="67"/>
      <c r="S8" s="67"/>
      <c r="T8" s="67"/>
    </row>
    <row r="9" spans="1:20" s="13" customFormat="1" ht="32.25" customHeight="1">
      <c r="A9" s="67"/>
      <c r="B9" s="67"/>
      <c r="C9" s="67"/>
      <c r="D9" s="67"/>
      <c r="E9" s="67"/>
      <c r="F9" s="67"/>
      <c r="G9" s="67"/>
      <c r="H9" s="4" t="s">
        <v>4</v>
      </c>
      <c r="I9" s="4" t="s">
        <v>5</v>
      </c>
      <c r="J9" s="4" t="s">
        <v>4</v>
      </c>
      <c r="K9" s="4" t="s">
        <v>5</v>
      </c>
      <c r="L9" s="4" t="s">
        <v>4</v>
      </c>
      <c r="M9" s="4" t="s">
        <v>5</v>
      </c>
      <c r="N9" s="4" t="s">
        <v>4</v>
      </c>
      <c r="O9" s="4" t="s">
        <v>5</v>
      </c>
      <c r="P9" s="4" t="s">
        <v>4</v>
      </c>
      <c r="Q9" s="4" t="s">
        <v>5</v>
      </c>
      <c r="R9" s="4" t="s">
        <v>7</v>
      </c>
      <c r="S9" s="4" t="s">
        <v>8</v>
      </c>
      <c r="T9" s="67"/>
    </row>
    <row r="10" spans="1:20" s="13" customFormat="1" ht="36">
      <c r="A10" s="89" t="s">
        <v>56</v>
      </c>
      <c r="B10" s="89" t="s">
        <v>81</v>
      </c>
      <c r="C10" s="15" t="s">
        <v>28</v>
      </c>
      <c r="D10" s="38" t="s">
        <v>63</v>
      </c>
      <c r="E10" s="36" t="s">
        <v>64</v>
      </c>
      <c r="F10" s="36" t="s">
        <v>64</v>
      </c>
      <c r="G10" s="36" t="s">
        <v>64</v>
      </c>
      <c r="H10" s="39">
        <f>H14+H23</f>
        <v>1708.6</v>
      </c>
      <c r="I10" s="39">
        <f aca="true" t="shared" si="0" ref="I10:S10">I14+I23</f>
        <v>1708.6</v>
      </c>
      <c r="J10" s="39">
        <f t="shared" si="0"/>
        <v>420</v>
      </c>
      <c r="K10" s="39">
        <f t="shared" si="0"/>
        <v>420</v>
      </c>
      <c r="L10" s="39">
        <f t="shared" si="0"/>
        <v>1080.4</v>
      </c>
      <c r="M10" s="39">
        <f t="shared" si="0"/>
        <v>1080.4</v>
      </c>
      <c r="N10" s="39">
        <f t="shared" si="0"/>
        <v>1639.6</v>
      </c>
      <c r="O10" s="39">
        <f t="shared" si="0"/>
        <v>1590</v>
      </c>
      <c r="P10" s="39">
        <f t="shared" si="0"/>
        <v>2174.8</v>
      </c>
      <c r="Q10" s="39">
        <f t="shared" si="0"/>
        <v>2125.2</v>
      </c>
      <c r="R10" s="39">
        <f t="shared" si="0"/>
        <v>305</v>
      </c>
      <c r="S10" s="39">
        <f t="shared" si="0"/>
        <v>120</v>
      </c>
      <c r="T10" s="17"/>
    </row>
    <row r="11" spans="1:20" s="13" customFormat="1" ht="18">
      <c r="A11" s="89"/>
      <c r="B11" s="89"/>
      <c r="C11" s="15" t="s">
        <v>54</v>
      </c>
      <c r="D11" s="36"/>
      <c r="E11" s="16"/>
      <c r="F11" s="16"/>
      <c r="G11" s="1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7"/>
    </row>
    <row r="12" spans="1:20" s="13" customFormat="1" ht="117" customHeight="1">
      <c r="A12" s="89"/>
      <c r="B12" s="89"/>
      <c r="C12" s="15" t="s">
        <v>62</v>
      </c>
      <c r="D12" s="38" t="s">
        <v>63</v>
      </c>
      <c r="E12" s="36" t="s">
        <v>64</v>
      </c>
      <c r="F12" s="36" t="s">
        <v>64</v>
      </c>
      <c r="G12" s="36" t="s">
        <v>64</v>
      </c>
      <c r="H12" s="39">
        <f>H16+H25</f>
        <v>1708.6</v>
      </c>
      <c r="I12" s="39">
        <f aca="true" t="shared" si="1" ref="I12:S12">I16+I25</f>
        <v>1708.6</v>
      </c>
      <c r="J12" s="39">
        <f t="shared" si="1"/>
        <v>420</v>
      </c>
      <c r="K12" s="39">
        <f t="shared" si="1"/>
        <v>420</v>
      </c>
      <c r="L12" s="39">
        <f t="shared" si="1"/>
        <v>1080.4</v>
      </c>
      <c r="M12" s="39">
        <f t="shared" si="1"/>
        <v>1080.4</v>
      </c>
      <c r="N12" s="39">
        <f t="shared" si="1"/>
        <v>1639.6</v>
      </c>
      <c r="O12" s="39">
        <f t="shared" si="1"/>
        <v>1590</v>
      </c>
      <c r="P12" s="39">
        <f t="shared" si="1"/>
        <v>2174.8</v>
      </c>
      <c r="Q12" s="39">
        <f t="shared" si="1"/>
        <v>2125.2</v>
      </c>
      <c r="R12" s="39">
        <f t="shared" si="1"/>
        <v>305</v>
      </c>
      <c r="S12" s="39">
        <f t="shared" si="1"/>
        <v>120</v>
      </c>
      <c r="T12" s="17"/>
    </row>
    <row r="13" spans="1:20" s="13" customFormat="1" ht="14.25" customHeight="1">
      <c r="A13" s="89"/>
      <c r="B13" s="89"/>
      <c r="C13" s="15"/>
      <c r="D13" s="36"/>
      <c r="E13" s="16"/>
      <c r="F13" s="16"/>
      <c r="G13" s="16"/>
      <c r="H13" s="36"/>
      <c r="I13" s="36"/>
      <c r="J13" s="36"/>
      <c r="K13" s="36"/>
      <c r="L13" s="36"/>
      <c r="M13" s="36"/>
      <c r="N13" s="36"/>
      <c r="O13" s="36"/>
      <c r="P13" s="36"/>
      <c r="Q13" s="39"/>
      <c r="R13" s="36"/>
      <c r="S13" s="36"/>
      <c r="T13" s="17"/>
    </row>
    <row r="14" spans="1:20" s="13" customFormat="1" ht="36">
      <c r="A14" s="89" t="s">
        <v>31</v>
      </c>
      <c r="B14" s="89" t="s">
        <v>90</v>
      </c>
      <c r="C14" s="15" t="s">
        <v>28</v>
      </c>
      <c r="D14" s="38" t="s">
        <v>63</v>
      </c>
      <c r="E14" s="36" t="s">
        <v>64</v>
      </c>
      <c r="F14" s="36" t="s">
        <v>64</v>
      </c>
      <c r="G14" s="36" t="s">
        <v>64</v>
      </c>
      <c r="H14" s="36">
        <f>H16</f>
        <v>282.8</v>
      </c>
      <c r="I14" s="36">
        <f aca="true" t="shared" si="2" ref="I14:S14">I16</f>
        <v>282.8</v>
      </c>
      <c r="J14" s="36">
        <f t="shared" si="2"/>
        <v>100</v>
      </c>
      <c r="K14" s="36">
        <f t="shared" si="2"/>
        <v>100</v>
      </c>
      <c r="L14" s="36">
        <f t="shared" si="2"/>
        <v>301.4</v>
      </c>
      <c r="M14" s="36">
        <f t="shared" si="2"/>
        <v>301.4</v>
      </c>
      <c r="N14" s="36">
        <f t="shared" si="2"/>
        <v>506.4</v>
      </c>
      <c r="O14" s="36">
        <f t="shared" si="2"/>
        <v>456.79999999999995</v>
      </c>
      <c r="P14" s="36">
        <f t="shared" si="2"/>
        <v>506.4</v>
      </c>
      <c r="Q14" s="39">
        <f t="shared" si="2"/>
        <v>456.79999999999995</v>
      </c>
      <c r="R14" s="39">
        <f t="shared" si="2"/>
        <v>305</v>
      </c>
      <c r="S14" s="36">
        <f t="shared" si="2"/>
        <v>120</v>
      </c>
      <c r="T14" s="17"/>
    </row>
    <row r="15" spans="1:20" s="13" customFormat="1" ht="18">
      <c r="A15" s="89"/>
      <c r="B15" s="89"/>
      <c r="C15" s="15" t="s">
        <v>54</v>
      </c>
      <c r="D15" s="36"/>
      <c r="E15" s="16"/>
      <c r="F15" s="16"/>
      <c r="G15" s="1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7"/>
    </row>
    <row r="16" spans="1:20" s="13" customFormat="1" ht="68.25" customHeight="1">
      <c r="A16" s="89"/>
      <c r="B16" s="89"/>
      <c r="C16" s="15" t="s">
        <v>62</v>
      </c>
      <c r="D16" s="38" t="s">
        <v>63</v>
      </c>
      <c r="E16" s="36" t="s">
        <v>64</v>
      </c>
      <c r="F16" s="36" t="s">
        <v>64</v>
      </c>
      <c r="G16" s="36" t="s">
        <v>64</v>
      </c>
      <c r="H16" s="39">
        <f>H18+H19+H20+H22+H21</f>
        <v>282.8</v>
      </c>
      <c r="I16" s="39">
        <f>I18+I19+I20+I22+I21</f>
        <v>282.8</v>
      </c>
      <c r="J16" s="39">
        <f aca="true" t="shared" si="3" ref="J16:S16">J18+J19+J20+J22+J21</f>
        <v>100</v>
      </c>
      <c r="K16" s="39">
        <f t="shared" si="3"/>
        <v>100</v>
      </c>
      <c r="L16" s="39">
        <f t="shared" si="3"/>
        <v>301.4</v>
      </c>
      <c r="M16" s="39">
        <f>M18+M19+M20+M22+M21</f>
        <v>301.4</v>
      </c>
      <c r="N16" s="39">
        <f t="shared" si="3"/>
        <v>506.4</v>
      </c>
      <c r="O16" s="39">
        <f t="shared" si="3"/>
        <v>456.79999999999995</v>
      </c>
      <c r="P16" s="39">
        <f t="shared" si="3"/>
        <v>506.4</v>
      </c>
      <c r="Q16" s="39">
        <f t="shared" si="3"/>
        <v>456.79999999999995</v>
      </c>
      <c r="R16" s="39">
        <f t="shared" si="3"/>
        <v>305</v>
      </c>
      <c r="S16" s="39">
        <f t="shared" si="3"/>
        <v>120</v>
      </c>
      <c r="T16" s="17"/>
    </row>
    <row r="17" spans="1:20" s="13" customFormat="1" ht="25.5" customHeight="1">
      <c r="A17" s="89"/>
      <c r="B17" s="89"/>
      <c r="C17" s="15"/>
      <c r="D17" s="36"/>
      <c r="E17" s="16"/>
      <c r="F17" s="16"/>
      <c r="G17" s="1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7"/>
    </row>
    <row r="18" spans="1:20" s="13" customFormat="1" ht="91.5" customHeight="1">
      <c r="A18" s="15" t="s">
        <v>66</v>
      </c>
      <c r="B18" s="52" t="s">
        <v>91</v>
      </c>
      <c r="C18" s="15" t="s">
        <v>62</v>
      </c>
      <c r="D18" s="38" t="s">
        <v>63</v>
      </c>
      <c r="E18" s="53" t="s">
        <v>78</v>
      </c>
      <c r="F18" s="41">
        <v>5218080</v>
      </c>
      <c r="G18" s="36">
        <v>244</v>
      </c>
      <c r="H18" s="40">
        <v>122.7</v>
      </c>
      <c r="I18" s="40">
        <v>122.7</v>
      </c>
      <c r="J18" s="46">
        <v>0</v>
      </c>
      <c r="K18" s="46">
        <v>0</v>
      </c>
      <c r="L18" s="46">
        <v>0</v>
      </c>
      <c r="M18" s="46">
        <v>0</v>
      </c>
      <c r="N18" s="40">
        <v>100</v>
      </c>
      <c r="O18" s="40">
        <v>50.4</v>
      </c>
      <c r="P18" s="36">
        <v>100</v>
      </c>
      <c r="Q18" s="36">
        <v>50.4</v>
      </c>
      <c r="R18" s="39">
        <v>55</v>
      </c>
      <c r="S18" s="39">
        <v>0</v>
      </c>
      <c r="T18" s="10" t="s">
        <v>97</v>
      </c>
    </row>
    <row r="19" spans="1:20" s="13" customFormat="1" ht="69.75" customHeight="1">
      <c r="A19" s="15" t="s">
        <v>67</v>
      </c>
      <c r="B19" s="56" t="s">
        <v>92</v>
      </c>
      <c r="C19" s="15" t="s">
        <v>62</v>
      </c>
      <c r="D19" s="38" t="s">
        <v>63</v>
      </c>
      <c r="E19" s="53" t="s">
        <v>96</v>
      </c>
      <c r="F19" s="41">
        <v>5218050</v>
      </c>
      <c r="G19" s="36">
        <v>244</v>
      </c>
      <c r="H19" s="40">
        <v>60</v>
      </c>
      <c r="I19" s="40">
        <v>60</v>
      </c>
      <c r="J19" s="46">
        <v>100</v>
      </c>
      <c r="K19" s="46">
        <v>100</v>
      </c>
      <c r="L19" s="46">
        <v>190</v>
      </c>
      <c r="M19" s="46">
        <v>190</v>
      </c>
      <c r="N19" s="46">
        <v>190</v>
      </c>
      <c r="O19" s="46">
        <v>190</v>
      </c>
      <c r="P19" s="39">
        <v>190</v>
      </c>
      <c r="Q19" s="39">
        <v>190</v>
      </c>
      <c r="R19" s="39">
        <v>150</v>
      </c>
      <c r="S19" s="39">
        <v>60</v>
      </c>
      <c r="T19" s="4"/>
    </row>
    <row r="20" spans="1:20" s="13" customFormat="1" ht="96" customHeight="1">
      <c r="A20" s="15" t="s">
        <v>74</v>
      </c>
      <c r="B20" s="54" t="s">
        <v>93</v>
      </c>
      <c r="C20" s="15" t="s">
        <v>62</v>
      </c>
      <c r="D20" s="38" t="s">
        <v>63</v>
      </c>
      <c r="E20" s="53" t="s">
        <v>96</v>
      </c>
      <c r="F20" s="41">
        <v>5218051</v>
      </c>
      <c r="G20" s="36">
        <v>244</v>
      </c>
      <c r="H20" s="40">
        <v>72</v>
      </c>
      <c r="I20" s="40">
        <v>72</v>
      </c>
      <c r="J20" s="47">
        <v>0</v>
      </c>
      <c r="K20" s="47">
        <v>0</v>
      </c>
      <c r="L20" s="47">
        <v>99</v>
      </c>
      <c r="M20" s="47">
        <v>99</v>
      </c>
      <c r="N20" s="47">
        <v>142</v>
      </c>
      <c r="O20" s="47">
        <v>142</v>
      </c>
      <c r="P20" s="39">
        <v>142</v>
      </c>
      <c r="Q20" s="39">
        <v>142</v>
      </c>
      <c r="R20" s="39">
        <v>100</v>
      </c>
      <c r="S20" s="39">
        <v>60</v>
      </c>
      <c r="T20" s="4"/>
    </row>
    <row r="21" spans="1:20" s="13" customFormat="1" ht="169.5" customHeight="1">
      <c r="A21" s="15" t="s">
        <v>75</v>
      </c>
      <c r="B21" s="54" t="s">
        <v>94</v>
      </c>
      <c r="C21" s="15" t="s">
        <v>62</v>
      </c>
      <c r="D21" s="38" t="s">
        <v>63</v>
      </c>
      <c r="E21" s="53" t="s">
        <v>96</v>
      </c>
      <c r="F21" s="41">
        <v>5217491</v>
      </c>
      <c r="G21" s="36">
        <v>244</v>
      </c>
      <c r="H21" s="39">
        <v>28.1</v>
      </c>
      <c r="I21" s="47">
        <v>28.1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39">
        <v>0</v>
      </c>
      <c r="Q21" s="39">
        <v>0</v>
      </c>
      <c r="R21" s="39">
        <v>0</v>
      </c>
      <c r="S21" s="39">
        <v>0</v>
      </c>
      <c r="T21" s="4"/>
    </row>
    <row r="22" spans="1:20" s="13" customFormat="1" ht="128.25" customHeight="1">
      <c r="A22" s="15" t="s">
        <v>76</v>
      </c>
      <c r="B22" s="55" t="s">
        <v>95</v>
      </c>
      <c r="C22" s="15" t="s">
        <v>62</v>
      </c>
      <c r="D22" s="38" t="s">
        <v>63</v>
      </c>
      <c r="E22" s="53" t="s">
        <v>96</v>
      </c>
      <c r="F22" s="41">
        <v>5217492</v>
      </c>
      <c r="G22" s="36">
        <v>244</v>
      </c>
      <c r="H22" s="39">
        <v>0</v>
      </c>
      <c r="I22" s="47">
        <v>0</v>
      </c>
      <c r="J22" s="47">
        <v>0</v>
      </c>
      <c r="K22" s="47"/>
      <c r="L22" s="47">
        <v>12.4</v>
      </c>
      <c r="M22" s="47">
        <v>12.4</v>
      </c>
      <c r="N22" s="47">
        <v>74.4</v>
      </c>
      <c r="O22" s="47">
        <v>74.4</v>
      </c>
      <c r="P22" s="39">
        <v>74.4</v>
      </c>
      <c r="Q22" s="39">
        <v>74.4</v>
      </c>
      <c r="R22" s="39">
        <v>0</v>
      </c>
      <c r="S22" s="39">
        <v>0</v>
      </c>
      <c r="T22" s="4"/>
    </row>
    <row r="23" spans="1:20" s="13" customFormat="1" ht="36" customHeight="1">
      <c r="A23" s="91" t="s">
        <v>65</v>
      </c>
      <c r="B23" s="94" t="s">
        <v>98</v>
      </c>
      <c r="C23" s="15" t="s">
        <v>28</v>
      </c>
      <c r="D23" s="38" t="s">
        <v>63</v>
      </c>
      <c r="E23" s="36" t="s">
        <v>64</v>
      </c>
      <c r="F23" s="36" t="s">
        <v>64</v>
      </c>
      <c r="G23" s="36" t="s">
        <v>64</v>
      </c>
      <c r="H23" s="39">
        <f>H25</f>
        <v>1425.8</v>
      </c>
      <c r="I23" s="39">
        <f aca="true" t="shared" si="4" ref="I23:S23">I25</f>
        <v>1425.8</v>
      </c>
      <c r="J23" s="39">
        <f t="shared" si="4"/>
        <v>320</v>
      </c>
      <c r="K23" s="39">
        <f t="shared" si="4"/>
        <v>320</v>
      </c>
      <c r="L23" s="39">
        <f t="shared" si="4"/>
        <v>779</v>
      </c>
      <c r="M23" s="39">
        <f t="shared" si="4"/>
        <v>779</v>
      </c>
      <c r="N23" s="39">
        <f t="shared" si="4"/>
        <v>1133.2</v>
      </c>
      <c r="O23" s="39">
        <f t="shared" si="4"/>
        <v>1133.2</v>
      </c>
      <c r="P23" s="39">
        <f t="shared" si="4"/>
        <v>1668.4</v>
      </c>
      <c r="Q23" s="39">
        <f t="shared" si="4"/>
        <v>1668.4</v>
      </c>
      <c r="R23" s="39">
        <f t="shared" si="4"/>
        <v>0</v>
      </c>
      <c r="S23" s="39">
        <f t="shared" si="4"/>
        <v>0</v>
      </c>
      <c r="T23" s="17"/>
    </row>
    <row r="24" spans="1:20" s="13" customFormat="1" ht="18">
      <c r="A24" s="92"/>
      <c r="B24" s="95"/>
      <c r="C24" s="15" t="s">
        <v>54</v>
      </c>
      <c r="D24" s="36"/>
      <c r="E24" s="16"/>
      <c r="F24" s="16"/>
      <c r="G24" s="16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17"/>
    </row>
    <row r="25" spans="1:20" s="13" customFormat="1" ht="61.5" customHeight="1">
      <c r="A25" s="93"/>
      <c r="B25" s="96"/>
      <c r="C25" s="15" t="s">
        <v>62</v>
      </c>
      <c r="D25" s="38" t="s">
        <v>63</v>
      </c>
      <c r="E25" s="36" t="s">
        <v>64</v>
      </c>
      <c r="F25" s="36" t="s">
        <v>64</v>
      </c>
      <c r="G25" s="36" t="s">
        <v>64</v>
      </c>
      <c r="H25" s="39">
        <f aca="true" t="shared" si="5" ref="H25:S25">SUM(H26:H26)</f>
        <v>1425.8</v>
      </c>
      <c r="I25" s="39">
        <f t="shared" si="5"/>
        <v>1425.8</v>
      </c>
      <c r="J25" s="39">
        <f t="shared" si="5"/>
        <v>320</v>
      </c>
      <c r="K25" s="39">
        <f t="shared" si="5"/>
        <v>320</v>
      </c>
      <c r="L25" s="39">
        <f t="shared" si="5"/>
        <v>779</v>
      </c>
      <c r="M25" s="39">
        <f t="shared" si="5"/>
        <v>779</v>
      </c>
      <c r="N25" s="39">
        <f t="shared" si="5"/>
        <v>1133.2</v>
      </c>
      <c r="O25" s="39">
        <f t="shared" si="5"/>
        <v>1133.2</v>
      </c>
      <c r="P25" s="39">
        <f t="shared" si="5"/>
        <v>1668.4</v>
      </c>
      <c r="Q25" s="39">
        <f t="shared" si="5"/>
        <v>1668.4</v>
      </c>
      <c r="R25" s="39">
        <f t="shared" si="5"/>
        <v>0</v>
      </c>
      <c r="S25" s="39">
        <f t="shared" si="5"/>
        <v>0</v>
      </c>
      <c r="T25" s="17"/>
    </row>
    <row r="26" spans="1:20" s="13" customFormat="1" ht="117" customHeight="1">
      <c r="A26" s="15" t="s">
        <v>66</v>
      </c>
      <c r="B26" s="45" t="s">
        <v>99</v>
      </c>
      <c r="C26" s="15" t="s">
        <v>62</v>
      </c>
      <c r="D26" s="38" t="s">
        <v>63</v>
      </c>
      <c r="E26" s="38" t="s">
        <v>100</v>
      </c>
      <c r="F26" s="41">
        <v>5228523</v>
      </c>
      <c r="G26" s="36">
        <v>244</v>
      </c>
      <c r="H26" s="46">
        <v>1425.8</v>
      </c>
      <c r="I26" s="46">
        <v>1425.8</v>
      </c>
      <c r="J26" s="39">
        <v>320</v>
      </c>
      <c r="K26" s="39">
        <v>320</v>
      </c>
      <c r="L26" s="39">
        <v>779</v>
      </c>
      <c r="M26" s="39">
        <v>779</v>
      </c>
      <c r="N26" s="39">
        <v>1133.2</v>
      </c>
      <c r="O26" s="39">
        <v>1133.2</v>
      </c>
      <c r="P26" s="46">
        <v>1668.4</v>
      </c>
      <c r="Q26" s="46">
        <v>1668.4</v>
      </c>
      <c r="R26" s="46">
        <v>0</v>
      </c>
      <c r="S26" s="46">
        <v>0</v>
      </c>
      <c r="T26" s="17"/>
    </row>
    <row r="29" spans="1:19" s="1" customFormat="1" ht="21.75" customHeight="1">
      <c r="A29" s="88" t="s">
        <v>60</v>
      </c>
      <c r="B29" s="88"/>
      <c r="O29" s="88" t="s">
        <v>61</v>
      </c>
      <c r="P29" s="88"/>
      <c r="Q29" s="88"/>
      <c r="R29" s="88"/>
      <c r="S29" s="88"/>
    </row>
  </sheetData>
  <sheetProtection/>
  <mergeCells count="27">
    <mergeCell ref="A23:A25"/>
    <mergeCell ref="B23:B25"/>
    <mergeCell ref="B6:B9"/>
    <mergeCell ref="N8:O8"/>
    <mergeCell ref="F7:F9"/>
    <mergeCell ref="G7:G9"/>
    <mergeCell ref="A6:A9"/>
    <mergeCell ref="H7:I8"/>
    <mergeCell ref="J7:Q7"/>
    <mergeCell ref="E7:E9"/>
    <mergeCell ref="A3:T3"/>
    <mergeCell ref="H6:S6"/>
    <mergeCell ref="D6:G6"/>
    <mergeCell ref="T6:T9"/>
    <mergeCell ref="R7:S8"/>
    <mergeCell ref="J8:K8"/>
    <mergeCell ref="L8:M8"/>
    <mergeCell ref="P1:T1"/>
    <mergeCell ref="A29:B29"/>
    <mergeCell ref="A14:A17"/>
    <mergeCell ref="B14:B17"/>
    <mergeCell ref="D7:D9"/>
    <mergeCell ref="O29:S29"/>
    <mergeCell ref="A10:A13"/>
    <mergeCell ref="B10:B13"/>
    <mergeCell ref="C6:C9"/>
    <mergeCell ref="P8:Q8"/>
  </mergeCells>
  <printOptions/>
  <pageMargins left="0.3937007874015748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  <colBreaks count="1" manualBreakCount="1">
    <brk id="20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75" zoomScaleNormal="55" zoomScaleSheetLayoutView="75" zoomScalePageLayoutView="0" workbookViewId="0" topLeftCell="A1">
      <selection activeCell="K32" sqref="K32"/>
    </sheetView>
  </sheetViews>
  <sheetFormatPr defaultColWidth="9.00390625" defaultRowHeight="12.75"/>
  <cols>
    <col min="1" max="1" width="19.00390625" style="12" customWidth="1"/>
    <col min="2" max="3" width="29.50390625" style="12" customWidth="1"/>
    <col min="4" max="4" width="8.875" style="12" customWidth="1"/>
    <col min="5" max="5" width="9.75390625" style="12" customWidth="1"/>
    <col min="6" max="6" width="10.125" style="12" customWidth="1"/>
    <col min="7" max="7" width="9.125" style="12" customWidth="1"/>
    <col min="8" max="8" width="9.75390625" style="12" customWidth="1"/>
    <col min="9" max="9" width="9.50390625" style="12" customWidth="1"/>
    <col min="10" max="10" width="10.50390625" style="12" customWidth="1"/>
    <col min="11" max="11" width="9.625" style="12" customWidth="1"/>
    <col min="12" max="12" width="10.375" style="12" customWidth="1"/>
    <col min="13" max="13" width="9.875" style="12" customWidth="1"/>
    <col min="14" max="14" width="10.00390625" style="12" customWidth="1"/>
    <col min="15" max="15" width="10.125" style="12" customWidth="1"/>
    <col min="16" max="16" width="16.875" style="12" customWidth="1"/>
    <col min="17" max="16384" width="9.125" style="12" customWidth="1"/>
  </cols>
  <sheetData>
    <row r="1" spans="12:16" ht="25.5" customHeight="1">
      <c r="L1" s="59" t="s">
        <v>104</v>
      </c>
      <c r="M1" s="59"/>
      <c r="N1" s="59"/>
      <c r="O1" s="59"/>
      <c r="P1" s="59"/>
    </row>
    <row r="2" spans="1:16" ht="33.75" customHeight="1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4:16" ht="18">
      <c r="N3" s="2"/>
      <c r="O3" s="2"/>
      <c r="P3" s="20" t="s">
        <v>10</v>
      </c>
    </row>
    <row r="4" spans="1:16" ht="25.5" customHeight="1">
      <c r="A4" s="67" t="s">
        <v>19</v>
      </c>
      <c r="B4" s="67" t="s">
        <v>57</v>
      </c>
      <c r="C4" s="67" t="s">
        <v>36</v>
      </c>
      <c r="D4" s="67" t="s">
        <v>70</v>
      </c>
      <c r="E4" s="67"/>
      <c r="F4" s="67" t="s">
        <v>68</v>
      </c>
      <c r="G4" s="67"/>
      <c r="H4" s="67"/>
      <c r="I4" s="67"/>
      <c r="J4" s="67"/>
      <c r="K4" s="67"/>
      <c r="L4" s="67"/>
      <c r="M4" s="67"/>
      <c r="N4" s="67" t="s">
        <v>3</v>
      </c>
      <c r="O4" s="67"/>
      <c r="P4" s="67" t="s">
        <v>35</v>
      </c>
    </row>
    <row r="5" spans="1:16" ht="38.25" customHeight="1">
      <c r="A5" s="67"/>
      <c r="B5" s="67"/>
      <c r="C5" s="67"/>
      <c r="D5" s="67"/>
      <c r="E5" s="67"/>
      <c r="F5" s="67" t="s">
        <v>6</v>
      </c>
      <c r="G5" s="67"/>
      <c r="H5" s="67" t="s">
        <v>13</v>
      </c>
      <c r="I5" s="67"/>
      <c r="J5" s="67" t="s">
        <v>14</v>
      </c>
      <c r="K5" s="67"/>
      <c r="L5" s="67" t="s">
        <v>17</v>
      </c>
      <c r="M5" s="67"/>
      <c r="N5" s="67"/>
      <c r="O5" s="67"/>
      <c r="P5" s="67"/>
    </row>
    <row r="6" spans="1:16" ht="45.75" customHeight="1">
      <c r="A6" s="67"/>
      <c r="B6" s="67"/>
      <c r="C6" s="67"/>
      <c r="D6" s="4" t="s">
        <v>4</v>
      </c>
      <c r="E6" s="4" t="s">
        <v>5</v>
      </c>
      <c r="F6" s="4" t="s">
        <v>4</v>
      </c>
      <c r="G6" s="4" t="s">
        <v>5</v>
      </c>
      <c r="H6" s="4" t="s">
        <v>4</v>
      </c>
      <c r="I6" s="4" t="s">
        <v>5</v>
      </c>
      <c r="J6" s="4" t="s">
        <v>4</v>
      </c>
      <c r="K6" s="4" t="s">
        <v>5</v>
      </c>
      <c r="L6" s="4" t="s">
        <v>4</v>
      </c>
      <c r="M6" s="4" t="s">
        <v>5</v>
      </c>
      <c r="N6" s="4" t="s">
        <v>7</v>
      </c>
      <c r="O6" s="4" t="s">
        <v>8</v>
      </c>
      <c r="P6" s="67"/>
    </row>
    <row r="7" spans="1:16" ht="21" customHeight="1">
      <c r="A7" s="60" t="s">
        <v>56</v>
      </c>
      <c r="B7" s="60" t="s">
        <v>81</v>
      </c>
      <c r="C7" s="15" t="s">
        <v>20</v>
      </c>
      <c r="D7" s="50">
        <f>D10+D12</f>
        <v>282.79999999999995</v>
      </c>
      <c r="E7" s="21">
        <f aca="true" t="shared" si="0" ref="E7:O7">E10+E12</f>
        <v>282.79999999999995</v>
      </c>
      <c r="F7" s="21">
        <f t="shared" si="0"/>
        <v>100</v>
      </c>
      <c r="G7" s="21">
        <f t="shared" si="0"/>
        <v>100</v>
      </c>
      <c r="H7" s="21">
        <f t="shared" si="0"/>
        <v>301.4</v>
      </c>
      <c r="I7" s="21">
        <f t="shared" si="0"/>
        <v>301.4</v>
      </c>
      <c r="J7" s="21">
        <f t="shared" si="0"/>
        <v>506.4</v>
      </c>
      <c r="K7" s="21">
        <f t="shared" si="0"/>
        <v>456.8</v>
      </c>
      <c r="L7" s="21">
        <f t="shared" si="0"/>
        <v>506.4</v>
      </c>
      <c r="M7" s="21">
        <f t="shared" si="0"/>
        <v>456.8</v>
      </c>
      <c r="N7" s="21">
        <f t="shared" si="0"/>
        <v>405</v>
      </c>
      <c r="O7" s="21">
        <f t="shared" si="0"/>
        <v>120</v>
      </c>
      <c r="P7" s="21"/>
    </row>
    <row r="8" spans="1:16" ht="18">
      <c r="A8" s="60"/>
      <c r="B8" s="60"/>
      <c r="C8" s="15" t="s">
        <v>21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21"/>
    </row>
    <row r="9" spans="1:16" ht="18">
      <c r="A9" s="60"/>
      <c r="B9" s="60"/>
      <c r="C9" s="15" t="s">
        <v>11</v>
      </c>
      <c r="D9" s="22"/>
      <c r="E9" s="22"/>
      <c r="F9" s="22"/>
      <c r="G9" s="22"/>
      <c r="H9" s="22"/>
      <c r="I9" s="22"/>
      <c r="J9" s="22"/>
      <c r="K9" s="22"/>
      <c r="L9" s="23"/>
      <c r="M9" s="23"/>
      <c r="N9" s="23"/>
      <c r="O9" s="23"/>
      <c r="P9" s="23"/>
    </row>
    <row r="10" spans="1:16" ht="18">
      <c r="A10" s="60"/>
      <c r="B10" s="60"/>
      <c r="C10" s="15" t="s">
        <v>22</v>
      </c>
      <c r="D10" s="10">
        <f>D17+D24</f>
        <v>23.4</v>
      </c>
      <c r="E10" s="10">
        <f aca="true" t="shared" si="1" ref="E10:O10">E17+E24</f>
        <v>23.4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62</v>
      </c>
      <c r="K10" s="10">
        <f t="shared" si="1"/>
        <v>62</v>
      </c>
      <c r="L10" s="10">
        <f t="shared" si="1"/>
        <v>62</v>
      </c>
      <c r="M10" s="10">
        <f t="shared" si="1"/>
        <v>62</v>
      </c>
      <c r="N10" s="10">
        <f t="shared" si="1"/>
        <v>0</v>
      </c>
      <c r="O10" s="10">
        <f t="shared" si="1"/>
        <v>0</v>
      </c>
      <c r="P10" s="24"/>
    </row>
    <row r="11" spans="1:16" ht="36" customHeight="1">
      <c r="A11" s="60"/>
      <c r="B11" s="60"/>
      <c r="C11" s="15" t="s">
        <v>37</v>
      </c>
      <c r="D11" s="10"/>
      <c r="E11" s="10"/>
      <c r="F11" s="10"/>
      <c r="G11" s="10"/>
      <c r="H11" s="10"/>
      <c r="I11" s="10"/>
      <c r="J11" s="10"/>
      <c r="K11" s="10"/>
      <c r="L11" s="24"/>
      <c r="M11" s="24"/>
      <c r="N11" s="24"/>
      <c r="O11" s="24"/>
      <c r="P11" s="24"/>
    </row>
    <row r="12" spans="1:16" ht="18">
      <c r="A12" s="60"/>
      <c r="B12" s="60"/>
      <c r="C12" s="15" t="s">
        <v>58</v>
      </c>
      <c r="D12" s="49">
        <f>D19+D26</f>
        <v>259.4</v>
      </c>
      <c r="E12" s="49">
        <f aca="true" t="shared" si="2" ref="E12:O12">E19+E26</f>
        <v>259.4</v>
      </c>
      <c r="F12" s="49">
        <f t="shared" si="2"/>
        <v>100</v>
      </c>
      <c r="G12" s="49">
        <f t="shared" si="2"/>
        <v>100</v>
      </c>
      <c r="H12" s="49">
        <f t="shared" si="2"/>
        <v>301.4</v>
      </c>
      <c r="I12" s="49">
        <f t="shared" si="2"/>
        <v>301.4</v>
      </c>
      <c r="J12" s="49">
        <f t="shared" si="2"/>
        <v>444.4</v>
      </c>
      <c r="K12" s="49">
        <f t="shared" si="2"/>
        <v>394.8</v>
      </c>
      <c r="L12" s="49">
        <f t="shared" si="2"/>
        <v>444.4</v>
      </c>
      <c r="M12" s="49">
        <f t="shared" si="2"/>
        <v>394.8</v>
      </c>
      <c r="N12" s="49">
        <f t="shared" si="2"/>
        <v>405</v>
      </c>
      <c r="O12" s="49">
        <f t="shared" si="2"/>
        <v>120</v>
      </c>
      <c r="P12" s="24"/>
    </row>
    <row r="13" spans="1:16" ht="18">
      <c r="A13" s="60"/>
      <c r="B13" s="60"/>
      <c r="C13" s="15" t="s">
        <v>23</v>
      </c>
      <c r="D13" s="10"/>
      <c r="E13" s="10"/>
      <c r="F13" s="10"/>
      <c r="G13" s="10"/>
      <c r="H13" s="10"/>
      <c r="I13" s="10"/>
      <c r="J13" s="10"/>
      <c r="K13" s="10"/>
      <c r="L13" s="24"/>
      <c r="M13" s="24"/>
      <c r="N13" s="24"/>
      <c r="O13" s="24"/>
      <c r="P13" s="24"/>
    </row>
    <row r="14" spans="1:16" ht="15.75" customHeight="1">
      <c r="A14" s="89" t="s">
        <v>31</v>
      </c>
      <c r="B14" s="89" t="s">
        <v>90</v>
      </c>
      <c r="C14" s="15" t="s">
        <v>20</v>
      </c>
      <c r="D14" s="49">
        <f>D17+D19</f>
        <v>282.79999999999995</v>
      </c>
      <c r="E14" s="10">
        <f aca="true" t="shared" si="3" ref="E14:O14">E17+E19</f>
        <v>282.79999999999995</v>
      </c>
      <c r="F14" s="49">
        <f t="shared" si="3"/>
        <v>100</v>
      </c>
      <c r="G14" s="49">
        <f t="shared" si="3"/>
        <v>100</v>
      </c>
      <c r="H14" s="10">
        <f t="shared" si="3"/>
        <v>301.4</v>
      </c>
      <c r="I14" s="10">
        <f t="shared" si="3"/>
        <v>301.4</v>
      </c>
      <c r="J14" s="10">
        <f t="shared" si="3"/>
        <v>506.4</v>
      </c>
      <c r="K14" s="10">
        <f t="shared" si="3"/>
        <v>456.8</v>
      </c>
      <c r="L14" s="10">
        <f t="shared" si="3"/>
        <v>506.4</v>
      </c>
      <c r="M14" s="10">
        <f t="shared" si="3"/>
        <v>456.8</v>
      </c>
      <c r="N14" s="49">
        <f t="shared" si="3"/>
        <v>305</v>
      </c>
      <c r="O14" s="49">
        <f t="shared" si="3"/>
        <v>120</v>
      </c>
      <c r="P14" s="24"/>
    </row>
    <row r="15" spans="1:16" ht="18">
      <c r="A15" s="89"/>
      <c r="B15" s="89"/>
      <c r="C15" s="15" t="s">
        <v>21</v>
      </c>
      <c r="D15" s="10"/>
      <c r="E15" s="10"/>
      <c r="F15" s="49"/>
      <c r="G15" s="49"/>
      <c r="H15" s="10"/>
      <c r="I15" s="10"/>
      <c r="J15" s="10"/>
      <c r="K15" s="10"/>
      <c r="L15" s="24"/>
      <c r="M15" s="24"/>
      <c r="N15" s="24"/>
      <c r="O15" s="24"/>
      <c r="P15" s="24"/>
    </row>
    <row r="16" spans="1:16" ht="18">
      <c r="A16" s="89"/>
      <c r="B16" s="89"/>
      <c r="C16" s="15" t="s">
        <v>32</v>
      </c>
      <c r="D16" s="10"/>
      <c r="E16" s="10"/>
      <c r="F16" s="49"/>
      <c r="G16" s="49"/>
      <c r="H16" s="10"/>
      <c r="I16" s="10"/>
      <c r="J16" s="10"/>
      <c r="K16" s="10"/>
      <c r="L16" s="24"/>
      <c r="M16" s="24"/>
      <c r="N16" s="24"/>
      <c r="O16" s="24"/>
      <c r="P16" s="24"/>
    </row>
    <row r="17" spans="1:16" ht="18">
      <c r="A17" s="89"/>
      <c r="B17" s="89"/>
      <c r="C17" s="15" t="s">
        <v>22</v>
      </c>
      <c r="D17" s="10">
        <v>23.4</v>
      </c>
      <c r="E17" s="10">
        <v>23.4</v>
      </c>
      <c r="F17" s="49"/>
      <c r="G17" s="49"/>
      <c r="H17" s="49">
        <v>0</v>
      </c>
      <c r="I17" s="49">
        <v>0</v>
      </c>
      <c r="J17" s="49">
        <v>62</v>
      </c>
      <c r="K17" s="49">
        <v>62</v>
      </c>
      <c r="L17" s="48">
        <v>62</v>
      </c>
      <c r="M17" s="48">
        <v>62</v>
      </c>
      <c r="N17" s="24"/>
      <c r="O17" s="24"/>
      <c r="P17" s="24"/>
    </row>
    <row r="18" spans="1:16" ht="36.75" customHeight="1">
      <c r="A18" s="89"/>
      <c r="B18" s="89"/>
      <c r="C18" s="15" t="s">
        <v>37</v>
      </c>
      <c r="D18" s="10"/>
      <c r="E18" s="10"/>
      <c r="F18" s="49"/>
      <c r="G18" s="49"/>
      <c r="H18" s="10"/>
      <c r="I18" s="10"/>
      <c r="J18" s="10"/>
      <c r="K18" s="10"/>
      <c r="L18" s="24"/>
      <c r="M18" s="24"/>
      <c r="N18" s="24"/>
      <c r="O18" s="24"/>
      <c r="P18" s="24"/>
    </row>
    <row r="19" spans="1:16" ht="30" customHeight="1">
      <c r="A19" s="89"/>
      <c r="B19" s="89"/>
      <c r="C19" s="15" t="s">
        <v>58</v>
      </c>
      <c r="D19" s="49">
        <v>259.4</v>
      </c>
      <c r="E19" s="10">
        <v>259.4</v>
      </c>
      <c r="F19" s="49">
        <v>100</v>
      </c>
      <c r="G19" s="49">
        <v>100</v>
      </c>
      <c r="H19" s="10">
        <v>301.4</v>
      </c>
      <c r="I19" s="10">
        <v>301.4</v>
      </c>
      <c r="J19" s="10">
        <v>444.4</v>
      </c>
      <c r="K19" s="10">
        <v>394.8</v>
      </c>
      <c r="L19" s="10">
        <v>444.4</v>
      </c>
      <c r="M19" s="10">
        <v>394.8</v>
      </c>
      <c r="N19" s="17">
        <v>305</v>
      </c>
      <c r="O19" s="17">
        <v>120</v>
      </c>
      <c r="P19" s="42"/>
    </row>
    <row r="20" spans="1:16" ht="19.5" customHeight="1" hidden="1">
      <c r="A20" s="89"/>
      <c r="B20" s="89"/>
      <c r="C20" s="15" t="s">
        <v>23</v>
      </c>
      <c r="D20" s="10"/>
      <c r="E20" s="10"/>
      <c r="F20" s="10"/>
      <c r="G20" s="10"/>
      <c r="H20" s="10"/>
      <c r="I20" s="10"/>
      <c r="J20" s="10"/>
      <c r="K20" s="10"/>
      <c r="L20" s="24"/>
      <c r="M20" s="24"/>
      <c r="N20" s="24"/>
      <c r="O20" s="24"/>
      <c r="P20" s="24"/>
    </row>
    <row r="21" spans="1:16" ht="24" customHeight="1">
      <c r="A21" s="89" t="s">
        <v>65</v>
      </c>
      <c r="B21" s="89" t="s">
        <v>98</v>
      </c>
      <c r="C21" s="15" t="s">
        <v>20</v>
      </c>
      <c r="D21" s="10">
        <f>D26</f>
        <v>0</v>
      </c>
      <c r="E21" s="10">
        <f aca="true" t="shared" si="4" ref="E21:O21">E26</f>
        <v>0</v>
      </c>
      <c r="F21" s="10">
        <f t="shared" si="4"/>
        <v>0</v>
      </c>
      <c r="G21" s="10">
        <f t="shared" si="4"/>
        <v>0</v>
      </c>
      <c r="H21" s="10">
        <f t="shared" si="4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10">
        <f t="shared" si="4"/>
        <v>0</v>
      </c>
      <c r="M21" s="10">
        <f t="shared" si="4"/>
        <v>0</v>
      </c>
      <c r="N21" s="10">
        <f t="shared" si="4"/>
        <v>100</v>
      </c>
      <c r="O21" s="10">
        <f t="shared" si="4"/>
        <v>0</v>
      </c>
      <c r="P21" s="24"/>
    </row>
    <row r="22" spans="1:16" ht="18">
      <c r="A22" s="89"/>
      <c r="B22" s="89"/>
      <c r="C22" s="15" t="s">
        <v>21</v>
      </c>
      <c r="D22" s="10"/>
      <c r="E22" s="10"/>
      <c r="F22" s="10"/>
      <c r="G22" s="10"/>
      <c r="H22" s="10"/>
      <c r="I22" s="10"/>
      <c r="J22" s="10"/>
      <c r="K22" s="10"/>
      <c r="L22" s="24"/>
      <c r="M22" s="24"/>
      <c r="N22" s="24"/>
      <c r="O22" s="24"/>
      <c r="P22" s="24"/>
    </row>
    <row r="23" spans="1:16" ht="18">
      <c r="A23" s="89"/>
      <c r="B23" s="89"/>
      <c r="C23" s="15" t="s">
        <v>33</v>
      </c>
      <c r="D23" s="10"/>
      <c r="E23" s="10"/>
      <c r="F23" s="10"/>
      <c r="G23" s="10"/>
      <c r="H23" s="10"/>
      <c r="I23" s="10"/>
      <c r="J23" s="10"/>
      <c r="K23" s="10"/>
      <c r="L23" s="24"/>
      <c r="M23" s="24"/>
      <c r="N23" s="24"/>
      <c r="O23" s="24"/>
      <c r="P23" s="24"/>
    </row>
    <row r="24" spans="1:16" ht="18">
      <c r="A24" s="89"/>
      <c r="B24" s="89"/>
      <c r="C24" s="15" t="s">
        <v>22</v>
      </c>
      <c r="D24" s="10"/>
      <c r="E24" s="10"/>
      <c r="F24" s="10"/>
      <c r="G24" s="10"/>
      <c r="H24" s="10"/>
      <c r="I24" s="10"/>
      <c r="J24" s="10"/>
      <c r="K24" s="10"/>
      <c r="L24" s="24"/>
      <c r="M24" s="24"/>
      <c r="N24" s="24"/>
      <c r="O24" s="24"/>
      <c r="P24" s="24"/>
    </row>
    <row r="25" spans="1:16" ht="24.75" customHeight="1">
      <c r="A25" s="89"/>
      <c r="B25" s="89"/>
      <c r="C25" s="15" t="s">
        <v>37</v>
      </c>
      <c r="D25" s="10"/>
      <c r="E25" s="10"/>
      <c r="F25" s="10"/>
      <c r="G25" s="10"/>
      <c r="H25" s="10"/>
      <c r="I25" s="10"/>
      <c r="J25" s="10"/>
      <c r="K25" s="10"/>
      <c r="L25" s="24"/>
      <c r="M25" s="24"/>
      <c r="N25" s="24"/>
      <c r="O25" s="24"/>
      <c r="P25" s="24"/>
    </row>
    <row r="26" spans="1:16" ht="18">
      <c r="A26" s="89"/>
      <c r="B26" s="89"/>
      <c r="C26" s="15" t="s">
        <v>58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7">
        <v>0</v>
      </c>
      <c r="M26" s="17">
        <v>0</v>
      </c>
      <c r="N26" s="17">
        <v>100</v>
      </c>
      <c r="O26" s="17">
        <v>0</v>
      </c>
      <c r="P26" s="24"/>
    </row>
    <row r="27" spans="1:16" ht="18">
      <c r="A27" s="89"/>
      <c r="B27" s="89"/>
      <c r="C27" s="15" t="s">
        <v>23</v>
      </c>
      <c r="D27" s="10"/>
      <c r="E27" s="10"/>
      <c r="F27" s="10"/>
      <c r="G27" s="10"/>
      <c r="H27" s="10"/>
      <c r="I27" s="10"/>
      <c r="J27" s="10"/>
      <c r="K27" s="10"/>
      <c r="L27" s="24"/>
      <c r="M27" s="24"/>
      <c r="N27" s="24"/>
      <c r="O27" s="24"/>
      <c r="P27" s="24"/>
    </row>
    <row r="28" spans="4:16" ht="8.25" customHeight="1">
      <c r="D28" s="25"/>
      <c r="E28" s="25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</row>
    <row r="29" spans="1:19" s="1" customFormat="1" ht="18" customHeight="1">
      <c r="A29" s="88" t="s">
        <v>60</v>
      </c>
      <c r="B29" s="88"/>
      <c r="G29" s="73" t="s">
        <v>61</v>
      </c>
      <c r="H29" s="73"/>
      <c r="I29" s="73"/>
      <c r="O29" s="88"/>
      <c r="P29" s="88"/>
      <c r="Q29" s="88"/>
      <c r="R29" s="88"/>
      <c r="S29" s="88"/>
    </row>
    <row r="30" spans="4:16" ht="18">
      <c r="D30" s="27"/>
      <c r="E30" s="27"/>
      <c r="F30" s="27"/>
      <c r="G30" s="27"/>
      <c r="H30" s="27"/>
      <c r="I30" s="27"/>
      <c r="J30" s="27"/>
      <c r="K30" s="27"/>
      <c r="L30" s="26"/>
      <c r="M30" s="26"/>
      <c r="N30" s="26"/>
      <c r="O30" s="26"/>
      <c r="P30" s="26"/>
    </row>
    <row r="31" spans="4:16" ht="18">
      <c r="D31" s="28"/>
      <c r="E31" s="28"/>
      <c r="F31" s="28"/>
      <c r="G31" s="28"/>
      <c r="H31" s="28"/>
      <c r="I31" s="28"/>
      <c r="J31" s="28"/>
      <c r="K31" s="28"/>
      <c r="L31" s="29"/>
      <c r="M31" s="29"/>
      <c r="N31" s="29"/>
      <c r="O31" s="29"/>
      <c r="P31" s="29"/>
    </row>
    <row r="32" spans="4:16" ht="17.25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4:16" ht="17.2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4:16" ht="17.25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4:16" ht="17.25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4:16" ht="17.25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4:11" ht="17.25">
      <c r="D37" s="26"/>
      <c r="E37" s="26"/>
      <c r="F37" s="26"/>
      <c r="G37" s="26"/>
      <c r="H37" s="26"/>
      <c r="I37" s="26"/>
      <c r="J37" s="26"/>
      <c r="K37" s="26"/>
    </row>
    <row r="39" spans="4:16" ht="106.5" customHeight="1"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</row>
  </sheetData>
  <sheetProtection/>
  <mergeCells count="22">
    <mergeCell ref="B7:B13"/>
    <mergeCell ref="A14:A20"/>
    <mergeCell ref="B14:B20"/>
    <mergeCell ref="A7:A13"/>
    <mergeCell ref="L1:P1"/>
    <mergeCell ref="A29:B29"/>
    <mergeCell ref="H5:I5"/>
    <mergeCell ref="J5:K5"/>
    <mergeCell ref="L5:M5"/>
    <mergeCell ref="A21:A27"/>
    <mergeCell ref="B21:B27"/>
    <mergeCell ref="C4:C6"/>
    <mergeCell ref="G29:I29"/>
    <mergeCell ref="O29:S29"/>
    <mergeCell ref="P4:P6"/>
    <mergeCell ref="A2:P2"/>
    <mergeCell ref="N4:O5"/>
    <mergeCell ref="F5:G5"/>
    <mergeCell ref="A4:A6"/>
    <mergeCell ref="B4:B6"/>
    <mergeCell ref="D4:E5"/>
    <mergeCell ref="F4:M4"/>
  </mergeCells>
  <printOptions/>
  <pageMargins left="0.48" right="0.17" top="0.4" bottom="0.37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="55" zoomScaleNormal="55" zoomScaleSheetLayoutView="55" zoomScalePageLayoutView="0" workbookViewId="0" topLeftCell="A1">
      <selection activeCell="Y12" sqref="Y12"/>
    </sheetView>
  </sheetViews>
  <sheetFormatPr defaultColWidth="9.00390625" defaultRowHeight="12.75"/>
  <cols>
    <col min="1" max="1" width="5.875" style="19" customWidth="1"/>
    <col min="2" max="2" width="18.875" style="19" customWidth="1"/>
    <col min="3" max="3" width="10.75390625" style="19" customWidth="1"/>
    <col min="4" max="4" width="11.50390625" style="19" customWidth="1"/>
    <col min="5" max="5" width="15.25390625" style="19" customWidth="1"/>
    <col min="6" max="6" width="10.25390625" style="19" customWidth="1"/>
    <col min="7" max="7" width="10.875" style="19" customWidth="1"/>
    <col min="8" max="8" width="13.125" style="19" customWidth="1"/>
    <col min="9" max="9" width="11.50390625" style="19" customWidth="1"/>
    <col min="10" max="11" width="9.125" style="19" customWidth="1"/>
    <col min="12" max="12" width="11.50390625" style="19" customWidth="1"/>
    <col min="13" max="13" width="10.50390625" style="19" customWidth="1"/>
    <col min="14" max="14" width="12.00390625" style="19" customWidth="1"/>
    <col min="15" max="15" width="11.50390625" style="19" customWidth="1"/>
    <col min="16" max="16" width="11.125" style="19" customWidth="1"/>
    <col min="17" max="16384" width="9.125" style="19" customWidth="1"/>
  </cols>
  <sheetData>
    <row r="1" spans="10:16" ht="18" customHeight="1">
      <c r="J1" s="65" t="s">
        <v>105</v>
      </c>
      <c r="K1" s="65"/>
      <c r="L1" s="65"/>
      <c r="M1" s="65"/>
      <c r="N1" s="65"/>
      <c r="O1" s="57"/>
      <c r="P1" s="57"/>
    </row>
    <row r="2" spans="15:16" ht="18.75" customHeight="1">
      <c r="O2" s="14"/>
      <c r="P2" s="14"/>
    </row>
    <row r="3" spans="1:16" ht="39.75" customHeight="1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7" customHeight="1">
      <c r="A4" s="18"/>
      <c r="B4" s="18"/>
      <c r="C4" s="18"/>
      <c r="D4" s="18"/>
      <c r="E4" s="18"/>
      <c r="F4" s="18"/>
      <c r="G4" s="18"/>
      <c r="H4" s="97" t="s">
        <v>71</v>
      </c>
      <c r="I4" s="98"/>
      <c r="J4" s="98"/>
      <c r="K4" s="98"/>
      <c r="L4" s="98"/>
      <c r="M4" s="98"/>
      <c r="N4" s="98"/>
      <c r="O4" s="98"/>
      <c r="P4" s="98"/>
    </row>
    <row r="5" spans="1:16" ht="47.25" customHeight="1">
      <c r="A5" s="18"/>
      <c r="B5" s="18"/>
      <c r="C5" s="18"/>
      <c r="D5" s="18"/>
      <c r="E5" s="18"/>
      <c r="F5" s="18"/>
      <c r="G5" s="18"/>
      <c r="H5" s="99" t="s">
        <v>101</v>
      </c>
      <c r="I5" s="100"/>
      <c r="J5" s="100"/>
      <c r="K5" s="100"/>
      <c r="L5" s="100"/>
      <c r="M5" s="100"/>
      <c r="N5" s="100"/>
      <c r="O5" s="100"/>
      <c r="P5" s="100"/>
    </row>
    <row r="6" ht="28.5" customHeight="1">
      <c r="O6" s="19" t="s">
        <v>10</v>
      </c>
    </row>
    <row r="7" spans="1:16" s="12" customFormat="1" ht="55.5" customHeight="1">
      <c r="A7" s="61" t="s">
        <v>39</v>
      </c>
      <c r="B7" s="61" t="s">
        <v>40</v>
      </c>
      <c r="C7" s="61" t="s">
        <v>41</v>
      </c>
      <c r="D7" s="61" t="s">
        <v>42</v>
      </c>
      <c r="E7" s="61" t="s">
        <v>52</v>
      </c>
      <c r="F7" s="61" t="s">
        <v>43</v>
      </c>
      <c r="G7" s="63"/>
      <c r="H7" s="61" t="s">
        <v>72</v>
      </c>
      <c r="I7" s="61"/>
      <c r="J7" s="61"/>
      <c r="K7" s="61"/>
      <c r="L7" s="61"/>
      <c r="M7" s="61"/>
      <c r="N7" s="64" t="s">
        <v>73</v>
      </c>
      <c r="O7" s="64"/>
      <c r="P7" s="64"/>
    </row>
    <row r="8" spans="1:16" s="12" customFormat="1" ht="48" customHeight="1">
      <c r="A8" s="61"/>
      <c r="B8" s="61"/>
      <c r="C8" s="61"/>
      <c r="D8" s="61"/>
      <c r="E8" s="61"/>
      <c r="F8" s="63"/>
      <c r="G8" s="63"/>
      <c r="H8" s="61"/>
      <c r="I8" s="61"/>
      <c r="J8" s="61"/>
      <c r="K8" s="61"/>
      <c r="L8" s="61"/>
      <c r="M8" s="61"/>
      <c r="N8" s="64"/>
      <c r="O8" s="64"/>
      <c r="P8" s="64"/>
    </row>
    <row r="9" spans="1:16" s="12" customFormat="1" ht="72.75" customHeight="1">
      <c r="A9" s="62"/>
      <c r="B9" s="62"/>
      <c r="C9" s="62"/>
      <c r="D9" s="62"/>
      <c r="E9" s="62"/>
      <c r="F9" s="32" t="s">
        <v>44</v>
      </c>
      <c r="G9" s="31" t="s">
        <v>45</v>
      </c>
      <c r="H9" s="32" t="s">
        <v>46</v>
      </c>
      <c r="I9" s="32" t="s">
        <v>47</v>
      </c>
      <c r="J9" s="32" t="s">
        <v>48</v>
      </c>
      <c r="K9" s="32" t="s">
        <v>49</v>
      </c>
      <c r="L9" s="32" t="s">
        <v>58</v>
      </c>
      <c r="M9" s="32" t="s">
        <v>50</v>
      </c>
      <c r="N9" s="32" t="s">
        <v>51</v>
      </c>
      <c r="O9" s="32" t="s">
        <v>48</v>
      </c>
      <c r="P9" s="32" t="s">
        <v>58</v>
      </c>
    </row>
    <row r="10" spans="1:16" ht="1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7</v>
      </c>
      <c r="G10" s="33">
        <v>8</v>
      </c>
      <c r="H10" s="33">
        <v>9</v>
      </c>
      <c r="I10" s="33">
        <v>10</v>
      </c>
      <c r="J10" s="33">
        <v>11</v>
      </c>
      <c r="K10" s="33">
        <v>12</v>
      </c>
      <c r="L10" s="33">
        <v>13</v>
      </c>
      <c r="M10" s="33">
        <v>14</v>
      </c>
      <c r="N10" s="33">
        <v>15</v>
      </c>
      <c r="O10" s="33">
        <v>16</v>
      </c>
      <c r="P10" s="33">
        <v>17</v>
      </c>
    </row>
    <row r="11" spans="1:16" ht="19.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8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8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9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8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9.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20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9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39.75" customHeight="1">
      <c r="A19" s="34"/>
      <c r="B19" s="35" t="s">
        <v>18</v>
      </c>
      <c r="C19" s="34"/>
      <c r="D19" s="34"/>
      <c r="E19" s="34"/>
      <c r="F19" s="34"/>
      <c r="G19" s="34"/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/>
      <c r="N19" s="34">
        <v>0</v>
      </c>
      <c r="O19" s="34">
        <v>0</v>
      </c>
      <c r="P19" s="34">
        <v>0</v>
      </c>
    </row>
    <row r="21" spans="1:18" s="1" customFormat="1" ht="18.75" customHeight="1">
      <c r="A21" s="88" t="s">
        <v>60</v>
      </c>
      <c r="B21" s="88"/>
      <c r="C21" s="88"/>
      <c r="D21" s="88"/>
      <c r="E21" s="88"/>
      <c r="I21" s="73" t="s">
        <v>61</v>
      </c>
      <c r="J21" s="73"/>
      <c r="K21" s="73"/>
      <c r="N21" s="88"/>
      <c r="O21" s="88"/>
      <c r="P21" s="88"/>
      <c r="Q21" s="88"/>
      <c r="R21" s="88"/>
    </row>
  </sheetData>
  <sheetProtection/>
  <mergeCells count="16">
    <mergeCell ref="A7:A9"/>
    <mergeCell ref="J1:N1"/>
    <mergeCell ref="B7:B9"/>
    <mergeCell ref="O1:P1"/>
    <mergeCell ref="A3:P3"/>
    <mergeCell ref="H4:P4"/>
    <mergeCell ref="H5:P5"/>
    <mergeCell ref="N21:R21"/>
    <mergeCell ref="A21:E21"/>
    <mergeCell ref="C7:C9"/>
    <mergeCell ref="D7:D9"/>
    <mergeCell ref="E7:E9"/>
    <mergeCell ref="F7:G8"/>
    <mergeCell ref="I21:K21"/>
    <mergeCell ref="H7:M8"/>
    <mergeCell ref="N7:P8"/>
  </mergeCells>
  <printOptions/>
  <pageMargins left="0.7874015748031497" right="0.7874015748031497" top="0.7874015748031497" bottom="0.5905511811023623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user2</cp:lastModifiedBy>
  <cp:lastPrinted>2016-04-28T08:34:39Z</cp:lastPrinted>
  <dcterms:created xsi:type="dcterms:W3CDTF">2007-07-17T01:27:34Z</dcterms:created>
  <dcterms:modified xsi:type="dcterms:W3CDTF">2016-04-28T08:35:13Z</dcterms:modified>
  <cp:category/>
  <cp:version/>
  <cp:contentType/>
  <cp:contentStatus/>
</cp:coreProperties>
</file>